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20595" windowHeight="7695" activeTab="3"/>
  </bookViews>
  <sheets>
    <sheet name="SỞ GTVT HÀ NỘI" sheetId="1" r:id="rId1"/>
    <sheet name="TX SƠN TÂY" sheetId="2" r:id="rId2"/>
    <sheet name="MỸ ĐỨC" sheetId="4" r:id="rId3"/>
    <sheet name="BA VÌ" sheetId="6" r:id="rId4"/>
  </sheets>
  <definedNames>
    <definedName name="_xlnm._FilterDatabase" localSheetId="3" hidden="1">'BA VÌ'!#REF!</definedName>
    <definedName name="_xlnm._FilterDatabase" localSheetId="2" hidden="1">'MỸ ĐỨC'!#REF!</definedName>
    <definedName name="_xlnm._FilterDatabase" localSheetId="0" hidden="1">'SỞ GTVT HÀ NỘI'!$A$4:$W$4</definedName>
    <definedName name="_xlnm._FilterDatabase" localSheetId="1" hidden="1">'TX SƠN TÂY'!#REF!</definedName>
    <definedName name="_xlnm.Print_Area" localSheetId="2">'MỸ ĐỨC'!$A$1:$W$1</definedName>
    <definedName name="_xlnm.Print_Area" localSheetId="0">'SỞ GTVT HÀ NỘI'!$A$1:$W$82</definedName>
    <definedName name="_xlnm.Print_Area" localSheetId="1">'TX SƠN TÂY'!$A$1:$W$1</definedName>
    <definedName name="_xlnm.Print_Titles" localSheetId="3">'BA VÌ'!#REF!</definedName>
    <definedName name="_xlnm.Print_Titles" localSheetId="2">'MỸ ĐỨC'!#REF!</definedName>
    <definedName name="_xlnm.Print_Titles" localSheetId="0">'SỞ GTVT HÀ NỘI'!$2:$4</definedName>
    <definedName name="_xlnm.Print_Titles" localSheetId="1">'TX SƠN TÂY'!#REF!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C43" i="4" l="1"/>
  <c r="C21" i="2" l="1"/>
</calcChain>
</file>

<file path=xl/sharedStrings.xml><?xml version="1.0" encoding="utf-8"?>
<sst xmlns="http://schemas.openxmlformats.org/spreadsheetml/2006/main" count="1415" uniqueCount="543">
  <si>
    <t>STT</t>
  </si>
  <si>
    <t>Ghi chú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</si>
  <si>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</si>
  <si>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</si>
  <si>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</si>
  <si>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</si>
  <si>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</si>
  <si>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</si>
  <si>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</si>
  <si>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</si>
  <si>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</si>
  <si>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Từ Km</t>
  </si>
  <si>
    <t>Đến Km</t>
  </si>
  <si>
    <t>Cấp đường</t>
  </si>
  <si>
    <t>ĐB</t>
  </si>
  <si>
    <t>MN</t>
  </si>
  <si>
    <t>(10)</t>
  </si>
  <si>
    <t>(11)</t>
  </si>
  <si>
    <t>Kết cấu mặt đường</t>
  </si>
  <si>
    <t>BTN</t>
  </si>
  <si>
    <t>-</t>
  </si>
  <si>
    <t>7-10</t>
  </si>
  <si>
    <t>Giáp Bắc Ninh</t>
  </si>
  <si>
    <t>Đường Đình Xuyên</t>
  </si>
  <si>
    <t>Cầu Đuống</t>
  </si>
  <si>
    <t>Pháp Vân - Cầu Giẽ (đoạn đầu)</t>
  </si>
  <si>
    <t>Km181+568</t>
  </si>
  <si>
    <t>Km182+300</t>
  </si>
  <si>
    <t>23-24</t>
  </si>
  <si>
    <t>Đoạn 3: Nguyễn Đức Thuận</t>
  </si>
  <si>
    <t>Nút giao Vành đai 3 (giáp địa phận Quận Long Biên)</t>
  </si>
  <si>
    <t>Nguyễn Bình</t>
  </si>
  <si>
    <t>Đoạn 4: Nguyễn Bình</t>
  </si>
  <si>
    <t>Nguyễn Đức Thuận</t>
  </si>
  <si>
    <t>Quốc lộ 5</t>
  </si>
  <si>
    <t>7-8</t>
  </si>
  <si>
    <t>8,5</t>
  </si>
  <si>
    <t>Đoạn 1</t>
  </si>
  <si>
    <t>15</t>
  </si>
  <si>
    <t>Đoạn 2</t>
  </si>
  <si>
    <t>11</t>
  </si>
  <si>
    <t>Quốc lộ 3</t>
  </si>
  <si>
    <t>7</t>
  </si>
  <si>
    <t>Đoạn 4</t>
  </si>
  <si>
    <t>11-12</t>
  </si>
  <si>
    <t>7-11</t>
  </si>
  <si>
    <t>7,5</t>
  </si>
  <si>
    <t>Quốc lộ 1 (cũ)</t>
  </si>
  <si>
    <t>Km0+00</t>
  </si>
  <si>
    <t>Đoạn 1: Đặng Phúc Thông</t>
  </si>
  <si>
    <t>Đoạn 2: Hà Huy Tập</t>
  </si>
  <si>
    <t>Đoạn 3: (Đường Ngọc Hồi)</t>
  </si>
  <si>
    <t>Đoạn 5: Đường Trần Lư (Quốc lộ 1)</t>
  </si>
  <si>
    <t>Đoạn 6: Đường Hùng Nguyên (Quốc lộ 1)</t>
  </si>
  <si>
    <t>Đoạn 7</t>
  </si>
  <si>
    <t>Đoạn 8</t>
  </si>
  <si>
    <t>Đoạn 1: Đường Hoàng Sa</t>
  </si>
  <si>
    <t>Nút giao thông Bắc Hồng (phần đường gom và HTKT)</t>
  </si>
  <si>
    <t>Đoạn 2: Đường Trường Sa</t>
  </si>
  <si>
    <t>Đường dân sinh qua cống chui Km13+215</t>
  </si>
  <si>
    <t xml:space="preserve">Quốc lộ 32 </t>
  </si>
  <si>
    <t>Đoạn 1: Đường Vạn Xuân</t>
  </si>
  <si>
    <t>Đoạn 3 (Thị trấn Phùng cũ)</t>
  </si>
  <si>
    <t>Đoạn 5</t>
  </si>
  <si>
    <t>Đoạn 6: Quốc lộ 32 (Đường Lạc Trị)</t>
  </si>
  <si>
    <t xml:space="preserve">Đoạn 7: </t>
  </si>
  <si>
    <t>Đoạn 8: Đường Phú Thịnh</t>
  </si>
  <si>
    <t xml:space="preserve">Đoạn 9: </t>
  </si>
  <si>
    <t>Đoạn 10</t>
  </si>
  <si>
    <t xml:space="preserve"> Đoạn 11: Đường Quảng Oai</t>
  </si>
  <si>
    <t>Đoạn 12</t>
  </si>
  <si>
    <t>Đường dẫn cầu Phùng</t>
  </si>
  <si>
    <t>Nhánh nối cầu Phùng với Quốc lộ 32 cũ</t>
  </si>
  <si>
    <t>Quốc lộ 21</t>
  </si>
  <si>
    <t>Đoạn 1: Quốc lộ 21 (Đường Chùa Thông, Phố Tùng Thiện)</t>
  </si>
  <si>
    <t>Đoạn 2:</t>
  </si>
  <si>
    <t xml:space="preserve">Đoạn 3: </t>
  </si>
  <si>
    <t>Quốc lộ 18</t>
  </si>
  <si>
    <t>Tuyến chính</t>
  </si>
  <si>
    <t>Các đường nhánh tại nút giao Nội Bài, nút giao Quốc lộ 3</t>
  </si>
  <si>
    <t>Quốc lộ 2</t>
  </si>
  <si>
    <t>Quốc lộ 6</t>
  </si>
  <si>
    <t>Đường Hồ Chí Minh</t>
  </si>
  <si>
    <t xml:space="preserve">Quốc lộ 21B </t>
  </si>
  <si>
    <t>Ngã ba Pháp Vân (Km181+668)</t>
  </si>
  <si>
    <t>Ranh giới Thanh Trì - Thường Tín (Km189+100)</t>
  </si>
  <si>
    <t>Km189+100</t>
  </si>
  <si>
    <t>Km191+250</t>
  </si>
  <si>
    <t>Km192+340</t>
  </si>
  <si>
    <t>Km193+330</t>
  </si>
  <si>
    <t>Km206+030</t>
  </si>
  <si>
    <t>Km207+315</t>
  </si>
  <si>
    <t>Km208+058</t>
  </si>
  <si>
    <t>Km213+315</t>
  </si>
  <si>
    <t>Giáp Hưng Yên</t>
  </si>
  <si>
    <t>Cầu Kim Chung  (Km0+000)</t>
  </si>
  <si>
    <t xml:space="preserve"> Cầu Vượt Vĩnh Ngọc (Km4+160)</t>
  </si>
  <si>
    <t>Cầu vượt đường Sắt</t>
  </si>
  <si>
    <t>Km6+260 (cầu Vượt Vĩnh Ngọc)</t>
  </si>
  <si>
    <t>Cầu Đông Trù - Km14+290</t>
  </si>
  <si>
    <t xml:space="preserve">Cầu Đông Hội </t>
  </si>
  <si>
    <t>Thôn Lại Đà</t>
  </si>
  <si>
    <t>Km14+00</t>
  </si>
  <si>
    <t>Km17+300</t>
  </si>
  <si>
    <t>Km19+500</t>
  </si>
  <si>
    <t>Km21+500</t>
  </si>
  <si>
    <t>Km24+00</t>
  </si>
  <si>
    <t>Km33+500</t>
  </si>
  <si>
    <t>Km34+600</t>
  </si>
  <si>
    <t>Km35+500</t>
  </si>
  <si>
    <t>Km38+500</t>
  </si>
  <si>
    <t>Km41+000</t>
  </si>
  <si>
    <t>Km41+00</t>
  </si>
  <si>
    <t>Km 44+250</t>
  </si>
  <si>
    <t>Km45+850</t>
  </si>
  <si>
    <t>Km48+00</t>
  </si>
  <si>
    <t>Km51+850</t>
  </si>
  <si>
    <t>Km54+850</t>
  </si>
  <si>
    <t>Km63+00</t>
  </si>
  <si>
    <t>Km4+500</t>
  </si>
  <si>
    <t>Km12+300</t>
  </si>
  <si>
    <t>Km16+550</t>
  </si>
  <si>
    <t>Km29+820</t>
  </si>
  <si>
    <t>Km30+820</t>
  </si>
  <si>
    <t>Km-(1+080)</t>
  </si>
  <si>
    <t>Km15+600,4</t>
  </si>
  <si>
    <t>Km7+880</t>
  </si>
  <si>
    <t>Km0+600 (đường Thiên Đức)</t>
  </si>
  <si>
    <t>Cầu Đa Phúc (Km33+300)</t>
  </si>
  <si>
    <t xml:space="preserve">Km0+600 </t>
  </si>
  <si>
    <t>Km17+00</t>
  </si>
  <si>
    <t xml:space="preserve"> Km17+00</t>
  </si>
  <si>
    <t>Km33+300</t>
  </si>
  <si>
    <t>Km19+800</t>
  </si>
  <si>
    <t>Km38+00</t>
  </si>
  <si>
    <t>Km409+647</t>
  </si>
  <si>
    <t>Km438+000</t>
  </si>
  <si>
    <t>Km417+800</t>
  </si>
  <si>
    <t>Km422+00</t>
  </si>
  <si>
    <t>Km41+600</t>
  </si>
  <si>
    <t>Km3+00</t>
  </si>
  <si>
    <t>Km19+150</t>
  </si>
  <si>
    <t>Km26+927</t>
  </si>
  <si>
    <t>Km31+579</t>
  </si>
  <si>
    <t>Km22+500</t>
  </si>
  <si>
    <t>Km6+300</t>
  </si>
  <si>
    <t>Km12+00</t>
  </si>
  <si>
    <t>11-18,5</t>
  </si>
  <si>
    <t>9,5</t>
  </si>
  <si>
    <t>9,5-12,5</t>
  </si>
  <si>
    <t>17,75x2</t>
  </si>
  <si>
    <t>6,5</t>
  </si>
  <si>
    <t>15-21</t>
  </si>
  <si>
    <t>15-23</t>
  </si>
  <si>
    <t>6-11</t>
  </si>
  <si>
    <t>11-23</t>
  </si>
  <si>
    <t>21</t>
  </si>
  <si>
    <t>8,5-23</t>
  </si>
  <si>
    <t>13-16</t>
  </si>
  <si>
    <t>8,5-11</t>
  </si>
  <si>
    <t>9</t>
  </si>
  <si>
    <t>11,5-23</t>
  </si>
  <si>
    <t>10</t>
  </si>
  <si>
    <t>7-13</t>
  </si>
  <si>
    <t>18</t>
  </si>
  <si>
    <t>12</t>
  </si>
  <si>
    <t>14</t>
  </si>
  <si>
    <t>- Đoạn 1</t>
  </si>
  <si>
    <t>Km27+600</t>
  </si>
  <si>
    <t>- Đoạn 2</t>
  </si>
  <si>
    <t>Km28+200</t>
  </si>
  <si>
    <t>- Đoạn 3</t>
  </si>
  <si>
    <t>Km32+300</t>
  </si>
  <si>
    <t>- Đoạn 4</t>
  </si>
  <si>
    <t>Km32+600</t>
  </si>
  <si>
    <t>- Đoạn 5</t>
  </si>
  <si>
    <t>Km33+150</t>
  </si>
  <si>
    <t>- Đoạn 6</t>
  </si>
  <si>
    <t>Km33+600</t>
  </si>
  <si>
    <t>- Đoạn 7</t>
  </si>
  <si>
    <t>Km34+500</t>
  </si>
  <si>
    <t>- Đoạn 8</t>
  </si>
  <si>
    <t>Km34+750</t>
  </si>
  <si>
    <t>28-29</t>
  </si>
  <si>
    <t>- Đoạn 9</t>
  </si>
  <si>
    <t>Km35+00</t>
  </si>
  <si>
    <t>- Đoạn 10</t>
  </si>
  <si>
    <t>Km36+800</t>
  </si>
  <si>
    <t>- Đoạn 11</t>
  </si>
  <si>
    <t>12-13</t>
  </si>
  <si>
    <t>Km7+430</t>
  </si>
  <si>
    <t>Km13+00</t>
  </si>
  <si>
    <t>Km17+500</t>
  </si>
  <si>
    <t>Đơn vị quản lý</t>
  </si>
  <si>
    <t>Địa danh quản lý (Tỉnh, thành phố)</t>
  </si>
  <si>
    <t>Số làn xe chạy</t>
  </si>
  <si>
    <t>Bề rộng mặt đường (m)</t>
  </si>
  <si>
    <t>Các đoạn hiện đang quản lý, bảo trì</t>
  </si>
  <si>
    <t>Các đoạn đã bàn giao cho Ban QLDA để đầu tư XDCB</t>
  </si>
  <si>
    <t>Các đoạn đã bàn giao cho nhà đầu tư BOT</t>
  </si>
  <si>
    <t>Các đoạn đi trùng với quốc lộ khác (nếu có)</t>
  </si>
  <si>
    <t>Tên quốc lộ đi trùng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</si>
  <si>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</si>
  <si>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</si>
  <si>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</si>
  <si>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</si>
  <si>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</si>
  <si>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</si>
  <si>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</si>
  <si>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</si>
  <si>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</si>
  <si>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</si>
  <si>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</si>
  <si>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(12)</t>
  </si>
  <si>
    <t>Chiều dài (km)</t>
  </si>
  <si>
    <t>Tên đường
quốc lộ</t>
  </si>
  <si>
    <t>Sở Giao thông vận tải</t>
  </si>
  <si>
    <t>Hà Nội</t>
  </si>
  <si>
    <t>Km194+060</t>
  </si>
  <si>
    <t>Km206+989</t>
  </si>
  <si>
    <t>Km208+585</t>
  </si>
  <si>
    <t>3x2</t>
  </si>
  <si>
    <t>4-6</t>
  </si>
  <si>
    <t>2-6</t>
  </si>
  <si>
    <t>Km22+220</t>
  </si>
  <si>
    <t>Km32+900</t>
  </si>
  <si>
    <t>Km5+00</t>
  </si>
  <si>
    <t>Km10+350</t>
  </si>
  <si>
    <t>Km16+450</t>
  </si>
  <si>
    <t>Km17+200</t>
  </si>
  <si>
    <t>Km19+200</t>
  </si>
  <si>
    <t>III</t>
  </si>
  <si>
    <t>I</t>
  </si>
  <si>
    <t>Phụ lục 01:
BẢNG 01. HIỆN TRẠNG TUYẾN, ĐOẠN TUYẾN ĐANG QUẢN LÝ</t>
  </si>
  <si>
    <t>(Bao gồm các tuyến, đoạn tuyến có tải trọng thiết kế mặt đường cho xe có tải trọng nhỏ hơn hoặc bằng 10 tấn/trục đơn của xe, tải trọng thiết kế cầu là HL-93 hoặc tương đương)</t>
  </si>
  <si>
    <t xml:space="preserve">Tên đường
</t>
  </si>
  <si>
    <t>Chiều dài
(Km)</t>
  </si>
  <si>
    <t>Thông tin cơ bản về tuyến, đoạn tuyến</t>
  </si>
  <si>
    <t>Điểm đầu</t>
  </si>
  <si>
    <t>Điểm cuối</t>
  </si>
  <si>
    <t>Bề rộng lòng đường
 (m)</t>
  </si>
  <si>
    <t>A</t>
  </si>
  <si>
    <t>DANH MỤC 1: ĐƯỜNG, PHỐ NỘI THỊ</t>
  </si>
  <si>
    <t>Phùng Khắc Khoan</t>
  </si>
  <si>
    <t>Bưu điện</t>
  </si>
  <si>
    <t>Chốt Chợ Nghệ</t>
  </si>
  <si>
    <t>IV</t>
  </si>
  <si>
    <t>Phạm Ngũ Lão</t>
  </si>
  <si>
    <t>Côn an thị xã</t>
  </si>
  <si>
    <t>Chốt Nghệ</t>
  </si>
  <si>
    <t>Nguyễn Thái Học</t>
  </si>
  <si>
    <t>Hoàng Diệu</t>
  </si>
  <si>
    <t>Sân Vận động</t>
  </si>
  <si>
    <t>Phan Chu Trinh</t>
  </si>
  <si>
    <t>Cống 3 quân</t>
  </si>
  <si>
    <t>Phùng Hưng</t>
  </si>
  <si>
    <t>Lê Quý Đôn</t>
  </si>
  <si>
    <t>Phạm Hồng Thái</t>
  </si>
  <si>
    <t>Ngõ Lạc Sơn</t>
  </si>
  <si>
    <t>Trưng Vương</t>
  </si>
  <si>
    <t>Công an Thị xã</t>
  </si>
  <si>
    <t>QL32</t>
  </si>
  <si>
    <t>Trần Hưng Đạo</t>
  </si>
  <si>
    <t>Ngô Quyền</t>
  </si>
  <si>
    <t>Đinh Tiên Hoàng</t>
  </si>
  <si>
    <t>Lê Lợi</t>
  </si>
  <si>
    <t>Vườn hoa Sơn Tây</t>
  </si>
  <si>
    <t>Quốc Lộ 32</t>
  </si>
  <si>
    <t>Đốc Ngữ</t>
  </si>
  <si>
    <t>Trung Vương</t>
  </si>
  <si>
    <t>Đường Lê Lợi đi Cổng Cảng Sơn Tây</t>
  </si>
  <si>
    <t>Cảng Sơn Tây</t>
  </si>
  <si>
    <t>Trạng Trình</t>
  </si>
  <si>
    <t>Đường Phú Nhi</t>
  </si>
  <si>
    <t>Đê Đại Hà</t>
  </si>
  <si>
    <t>Cầu Trì</t>
  </si>
  <si>
    <t>Phố Quang Trung</t>
  </si>
  <si>
    <t>Chùa Thông</t>
  </si>
  <si>
    <t xml:space="preserve">Quang Trung </t>
  </si>
  <si>
    <t>Chốt Ngô Quyền</t>
  </si>
  <si>
    <t>Phó Đức Chính</t>
  </si>
  <si>
    <t>Công ty MT đô thị</t>
  </si>
  <si>
    <t>Bùi Thị Xuân</t>
  </si>
  <si>
    <t>Quốc Lộ 21</t>
  </si>
  <si>
    <t>TDP 7 Quang Trung</t>
  </si>
  <si>
    <t>Lê Lai</t>
  </si>
  <si>
    <t>Đường DL Đồng Mô</t>
  </si>
  <si>
    <t>Hồ Đồng Mô</t>
  </si>
  <si>
    <t xml:space="preserve">Hữu Nghị </t>
  </si>
  <si>
    <t>Chợ Xuân Khanh</t>
  </si>
  <si>
    <t>Khí Cụ Điện</t>
  </si>
  <si>
    <t>Phú Nhi</t>
  </si>
  <si>
    <t>Hồng Hà</t>
  </si>
  <si>
    <t>Đền Và</t>
  </si>
  <si>
    <t>Vân Gia</t>
  </si>
  <si>
    <t>Quang Trung</t>
  </si>
  <si>
    <t>Đường đang thi công dự án mở rộng: 800m đầu mở rộng mặt đường B=17m</t>
  </si>
  <si>
    <t>Phú Hà</t>
  </si>
  <si>
    <t>Phù Xa</t>
  </si>
  <si>
    <t>Phố Hồng Hà</t>
  </si>
  <si>
    <t>Đình Phù Xa</t>
  </si>
  <si>
    <t>Tiền Huân</t>
  </si>
  <si>
    <t>Phố Cổng Ô</t>
  </si>
  <si>
    <t>Mỹ Trung</t>
  </si>
  <si>
    <t>NVH TDP6</t>
  </si>
  <si>
    <t>Công ty M3</t>
  </si>
  <si>
    <t>Phố Cầu Hang</t>
  </si>
  <si>
    <t>Đường 414</t>
  </si>
  <si>
    <t>Cầu Sông Hang</t>
  </si>
  <si>
    <t>Đền Và - Văn Thánh</t>
  </si>
  <si>
    <t xml:space="preserve">Đường tránh QL32 </t>
  </si>
  <si>
    <t>Khu Văn Thánh - Phụ Khang -Đường Lâm</t>
  </si>
  <si>
    <t>B</t>
  </si>
  <si>
    <t>DANH MỤC 2: ĐƯỜNG LIÊN XÃ</t>
  </si>
  <si>
    <t>TL416 - Trung đoàn 692</t>
  </si>
  <si>
    <t>Ngã ba chợ Kim Sơn</t>
  </si>
  <si>
    <t>Trung đoàn 692</t>
  </si>
  <si>
    <t>Đường QL21 đi xã Cổ Đông</t>
  </si>
  <si>
    <t>QL21</t>
  </si>
  <si>
    <t>Qua UBND xã Cổ Đông</t>
  </si>
  <si>
    <t>4,5-6</t>
  </si>
  <si>
    <t>Cống chương đi cống 21</t>
  </si>
  <si>
    <t>Cống chương</t>
  </si>
  <si>
    <t>Cống 21</t>
  </si>
  <si>
    <t>Cống chương đi xã Cổ Đông</t>
  </si>
  <si>
    <t>4-5</t>
  </si>
  <si>
    <t>BTXM</t>
  </si>
  <si>
    <t>Đại Quang đi Cống Chương</t>
  </si>
  <si>
    <t>Đại Quang</t>
  </si>
  <si>
    <t>Đầu đường tránh 32 (giáp Trung Hưng) - Chùa Đổ</t>
  </si>
  <si>
    <t>Đường tránh QL32</t>
  </si>
  <si>
    <t>Chùa Đổ</t>
  </si>
  <si>
    <t>Đền Và - Đổng Đổi - Yên Mỹ - Đường Lâm</t>
  </si>
  <si>
    <t>Đến Và</t>
  </si>
  <si>
    <t>UBND xã Đường Lâm</t>
  </si>
  <si>
    <t>NVH Yên Mỹ - Xã Xuân Sơn</t>
  </si>
  <si>
    <t>NVH Yên Mỹ</t>
  </si>
  <si>
    <t>Xã Xuân Sơn</t>
  </si>
  <si>
    <t>Từ Z155-Phòng cháy giáp Trung Hưng</t>
  </si>
  <si>
    <t>Z155</t>
  </si>
  <si>
    <t>TL414</t>
  </si>
  <si>
    <t>Đường Thanh Mỹ - Kim Sơn  (đường 416)</t>
  </si>
  <si>
    <t>Thanh Mỹ</t>
  </si>
  <si>
    <t>TL416</t>
  </si>
  <si>
    <t>Đường Thanh Mỹ - Kim Sơn  (trường CĐ ô tô)</t>
  </si>
  <si>
    <t>Kim Sơn</t>
  </si>
  <si>
    <t>Đường liên xã Thanh Mỹ - Xuân Sơn</t>
  </si>
  <si>
    <t>Xuân Sơn</t>
  </si>
  <si>
    <t>Đường liên xã (Triều Đông - Sơn Đông)</t>
  </si>
  <si>
    <t>Từ 418 – UBND xã</t>
  </si>
  <si>
    <t>TL418</t>
  </si>
  <si>
    <t>UBND xã Cổ Đông</t>
  </si>
  <si>
    <t>Từ đường 21A- UBND xã</t>
  </si>
  <si>
    <t>QL21A</t>
  </si>
  <si>
    <t xml:space="preserve">Phố Tế Tiêu </t>
  </si>
  <si>
    <t xml:space="preserve">Đình Thượng (thôn Tế Tiêu) giáp Phù Lưu Tế </t>
  </si>
  <si>
    <t>Chùa Diên Khánh</t>
  </si>
  <si>
    <t xml:space="preserve"> Phố Văn Giang</t>
  </si>
  <si>
    <t>Tiếp giáp phố Tế Tiêu (Chùa Diên Khánh)</t>
  </si>
  <si>
    <t>Lối rẽ Trạm Bơm Đại Nghĩa</t>
  </si>
  <si>
    <t>Phố Thọ Sơn</t>
  </si>
  <si>
    <t>Tiếp giáp phố Văn Giang (Lối rẽ Trạm Bơm Đại Nghĩa)</t>
  </si>
  <si>
    <t>Ngã tư Bệnh viện huyện</t>
  </si>
  <si>
    <t xml:space="preserve">Đường trục huyện từ xã An Mỹ đi xã Đồng Tâm </t>
  </si>
  <si>
    <t>Đê Đáy xã An Mỹ</t>
  </si>
  <si>
    <t>Giao TL429 (Nghĩa trang liệt sĩ Đồng Tâm)</t>
  </si>
  <si>
    <t>3,5-9</t>
  </si>
  <si>
    <t>BTXM, BTN</t>
  </si>
  <si>
    <t xml:space="preserve">Đường trục huyện từ Cổng thôn Hoành xã Đồng Tâm đi trụ sở UBND xã đi qua trường THCS Đồng Tâm giao TL 429. </t>
  </si>
  <si>
    <t>Cổng thôn Hoành</t>
  </si>
  <si>
    <t>Giao TL 429</t>
  </si>
  <si>
    <t xml:space="preserve">Đường trục huyện từ xã Phúc Lâm đi xã Đồng Tâm </t>
  </si>
  <si>
    <t>Bệnh viện tâm thần (Giao TL419)</t>
  </si>
  <si>
    <r>
      <t xml:space="preserve">Đường trục huyện từ xã Phù Lưu Tế đi  xã Phùng Xá </t>
    </r>
    <r>
      <rPr>
        <i/>
        <sz val="12"/>
        <rFont val="Times New Roman"/>
        <family val="2"/>
        <charset val="163"/>
      </rPr>
      <t xml:space="preserve">(Từ giáp Thị trấn Đại Nghĩa đi qua nhà văn hoá thôn 2, xã Phù Lưu Tế và đi qua Đình thôn Thượng - Ao Quai Vạn đến cầu Phùng Xá). </t>
    </r>
  </si>
  <si>
    <t>Giao phố Tế Tiêu</t>
  </si>
  <si>
    <t>Cầu Phùng Xá</t>
  </si>
  <si>
    <t>5,5-9</t>
  </si>
  <si>
    <t>Đường trục huyện từ phòng Giáo dục đào tạo huyện đi Phùng Xá. (đi qua trường cấp I, mầm non Phù Lưu Tế)</t>
  </si>
  <si>
    <t>Ngã 3 phòng Giáo dục đào tạo huyện</t>
  </si>
  <si>
    <t>Nghĩa trang nhân dân thôn Hạ xã Phùng Xá</t>
  </si>
  <si>
    <t>7-9</t>
  </si>
  <si>
    <t xml:space="preserve">Đường trục huyện từ Phù Lưu Tế - Xuy Xá. </t>
  </si>
  <si>
    <t>UBND xã Phù Lưu Tế</t>
  </si>
  <si>
    <t>UBND xã Xuy Xá,</t>
  </si>
  <si>
    <t xml:space="preserve">Đường trục phát triển thị trấn Đại Nghĩa, </t>
  </si>
  <si>
    <t>Giao TL 419</t>
  </si>
  <si>
    <t>Giao đường bê tông liên xã</t>
  </si>
  <si>
    <t>Đường trục huyện từ Thị trấn Đại Nghĩa đi xã An Phú.</t>
  </si>
  <si>
    <t xml:space="preserve">Ngã 5 thị trấn Đại Nghĩa </t>
  </si>
  <si>
    <t>Giao đường Hồ Chí Minh</t>
  </si>
  <si>
    <t>Đường trục huyện từ đường Hồ Chí Minh đi qua UBND xã An Phú nối đường tỉnh Hòa Bình ra đường 21B</t>
  </si>
  <si>
    <t>Giao xã Hợp Thanh, huyện Lương Sơn</t>
  </si>
  <si>
    <t>5-7</t>
  </si>
  <si>
    <t xml:space="preserve">Đường trục huyện từ đường TL419 đi UBND xã An Tiến </t>
  </si>
  <si>
    <t>Giao đường TL 419</t>
  </si>
  <si>
    <t>UBND xã An Tiến</t>
  </si>
  <si>
    <t xml:space="preserve">Đường trục từ ngã ba xã An Tiến đi thôn Vặn Thắng  </t>
  </si>
  <si>
    <t>Cổng làng An Đà</t>
  </si>
  <si>
    <t>Đê Mỹ Hà, thôn Vạn Thắng</t>
  </si>
  <si>
    <t xml:space="preserve">Đường trục huyện từ xã Đại Hưng đi xã Hùng Tiến </t>
  </si>
  <si>
    <t>Giao đường Ven Đáy (chợ Sêu)</t>
  </si>
  <si>
    <t>Ngã ba Bạch Tuyết (giao đường TL 419)</t>
  </si>
  <si>
    <t xml:space="preserve">Đường trục huyện từ xã Đại Hưng đi xã Vạn Kim </t>
  </si>
  <si>
    <t>Bệnh viện huyện (giao phố Thọ Sơn)</t>
  </si>
  <si>
    <t>Giao đường đi thôn Vạn Phúc, xã Vạn Kim</t>
  </si>
  <si>
    <t xml:space="preserve">Đường trục huyện từ cầu Dậm (xã Hợp Tiến) đến chợ Vài (xã Hợp Thanh) </t>
  </si>
  <si>
    <t xml:space="preserve">Ngã tư Cầu Dậm </t>
  </si>
  <si>
    <t>Ngã ba Chợ Vài (Hợp Thanh)</t>
  </si>
  <si>
    <t>Đường đê Đáy:</t>
  </si>
  <si>
    <t xml:space="preserve">'- Đoạn từ ngã 3 Đồng Dầy xã Đốc Tín đi xã Vạn Kim (Ven Đáy) </t>
  </si>
  <si>
    <t>Ngã 3 Đồng Dầy</t>
  </si>
  <si>
    <t>Giao với đường  Đại Hưng - Vạn Kim (Gần Chùa Đại Bi)</t>
  </si>
  <si>
    <t>3,5-4</t>
  </si>
  <si>
    <t xml:space="preserve">-  Đường trục  Phù Lưu Tế đi xã Phùng Xá (Ven Đáy). </t>
  </si>
  <si>
    <t>Nhà văn hoá đội 2 xã Phù Lưu Tế</t>
  </si>
  <si>
    <t>Thôn Hạ xã Phùng Xá (đấu nối với đường trục Tế Tiêu - Phùng Xá)</t>
  </si>
  <si>
    <t>3,5-5</t>
  </si>
  <si>
    <t xml:space="preserve">- Đường trục huyện từ xã Phúc Lâm đi xã Phùng Xá (ven đáy) </t>
  </si>
  <si>
    <t>Đê Hội Triều, xã Phúc Lâm</t>
  </si>
  <si>
    <t>3-3,5</t>
  </si>
  <si>
    <t xml:space="preserve">Đường trục huyện từ TL419 đi đến trụ sở UBND xã Đại Hưng </t>
  </si>
  <si>
    <t>Giao đường TL 419 (Ngã tư lối rẽ  thôn Thượng Tiết)</t>
  </si>
  <si>
    <t>UBND xã Đại Hưng</t>
  </si>
  <si>
    <t xml:space="preserve">Đường trục huyện từ TL419 đi đến trụ sở UBND xã Vạn Kim </t>
  </si>
  <si>
    <t xml:space="preserve">Giao đường TL 419 </t>
  </si>
  <si>
    <t>Giao đường trục thôn Vạn Phúc</t>
  </si>
  <si>
    <t xml:space="preserve">Đường trục huyện từ TL419 đi đến trụ sở UBND xã Đốc Tín </t>
  </si>
  <si>
    <t>Giao đường TL 419 (Cầu Phù Đổng)</t>
  </si>
  <si>
    <t>Giao đường Bờ Sông đào (Trạm Bơm Tưới)</t>
  </si>
  <si>
    <t xml:space="preserve">Đường trục huyện từ TL419 đi đến trụ sở UBND xã Bột Xuyên </t>
  </si>
  <si>
    <t>Giao đường Đê Đáy (gần UBND xã Bột Xuyên)</t>
  </si>
  <si>
    <t>Đường trục xã Mỹ Thành</t>
  </si>
  <si>
    <t>Giao đường Mỹ Thành - Bột Xuyên (Cầu Vĩnh Lạc)</t>
  </si>
  <si>
    <t>Đường Đê Đáy</t>
  </si>
  <si>
    <t xml:space="preserve">Đường trục huyện từ TL419 đi đến trụ sở UBND xã Hồng Sơn </t>
  </si>
  <si>
    <t>Đường trục xã Hồng Sơn</t>
  </si>
  <si>
    <t>Đường từ TL419 đi xã Hồng Sơn (Lối rẽ Làng Đặng)</t>
  </si>
  <si>
    <t>Giao đường đi UBND xã Lê Thanh</t>
  </si>
  <si>
    <t>Giao đường Đê Đáy</t>
  </si>
  <si>
    <t xml:space="preserve">Đường trục huyện từ TL419 đi đến trụ sở UBND xã Lê Thanh </t>
  </si>
  <si>
    <t>Giao đường đê Đáy (xã Lê Thanh)</t>
  </si>
  <si>
    <t>5,5-6,5</t>
  </si>
  <si>
    <t xml:space="preserve">Đường trục huyện từ TL419 đi UBND xã Xuy Xá </t>
  </si>
  <si>
    <t xml:space="preserve">Ngã ba Chợ Xuy Xá </t>
  </si>
  <si>
    <t xml:space="preserve">Đường đê Mỹ Hà dài 9,7 km. Điểm đầu xã Hợp Thanh điểm cuối xã Hương Sơn </t>
  </si>
  <si>
    <t>Cầu Bãi Giữa</t>
  </si>
  <si>
    <t>Cầu Hội Xá</t>
  </si>
  <si>
    <t>Đường Phòng Thủ Quốc phòng</t>
  </si>
  <si>
    <t>khu Quốc phòng</t>
  </si>
  <si>
    <t>Đường Đục Khê đi Tiên Mai</t>
  </si>
  <si>
    <t>từ bến xe số 1</t>
  </si>
  <si>
    <t>Đường chánh TL419</t>
  </si>
  <si>
    <t>7x2=14</t>
  </si>
  <si>
    <t>Tổng cộng</t>
  </si>
  <si>
    <t>Phú Đông - Phú Cường</t>
  </si>
  <si>
    <t>Thái Hòa - Phú Đông</t>
  </si>
  <si>
    <t>Phố Nhông - Yên Kỳ</t>
  </si>
  <si>
    <t>Yên Kỳ - Hồ Suối Hai</t>
  </si>
  <si>
    <t>Đồng Thái - Phú Châu</t>
  </si>
  <si>
    <t>Tây Đằng - Phú Châu</t>
  </si>
  <si>
    <t>Vật Lại - Cẩm Lĩnh</t>
  </si>
  <si>
    <t>QL32-Vật Lại</t>
  </si>
  <si>
    <t>Phố Nả- Đê Hữu Hồng (QL32-Chu Minh)</t>
  </si>
  <si>
    <t>QL32-Cao Cương</t>
  </si>
  <si>
    <t>Bặn - Xoan</t>
  </si>
  <si>
    <t>Bặn - Khoang Xanh</t>
  </si>
  <si>
    <t>Ba Vành - Suối Mơ</t>
  </si>
  <si>
    <t>Suối Hai - Thụy Phiêu</t>
  </si>
  <si>
    <t>ĐT415- Đền Hạ</t>
  </si>
  <si>
    <t>ĐT415- Thôn Lặt</t>
  </si>
  <si>
    <t>ĐT415 - Đền Trung</t>
  </si>
  <si>
    <t>TL415 - Thôn Mộc - Thôn Vống -Thôn Víp</t>
  </si>
  <si>
    <t>Dốc Kiểm Lâm -Ao Vua</t>
  </si>
  <si>
    <t>ĐT414-Ao Vua</t>
  </si>
  <si>
    <t>ĐT414-Khu DL Thiên Sơn-Thác Ngà</t>
  </si>
  <si>
    <t>Dốc Võng - Trại Khoai</t>
  </si>
  <si>
    <t>Thuần Mỹ - Đá Chông</t>
  </si>
  <si>
    <t>Sơn Đà - Thuần Mỹ</t>
  </si>
  <si>
    <t>Cẩm Lĩnh - Ba Trại</t>
  </si>
  <si>
    <t>Tòng Bạt - Cẩm Lĩnh</t>
  </si>
  <si>
    <t>ĐT414 - Thôn Dy</t>
  </si>
  <si>
    <t>UBND xã Cẩm Lĩnh - ĐT413</t>
  </si>
  <si>
    <t>ĐT413-Kho332</t>
  </si>
  <si>
    <t>QL32-Chợ Mơ</t>
  </si>
  <si>
    <t>Trường bắn Đồng Doi - Suối Mơ</t>
  </si>
  <si>
    <t>Đường vườn Quốc gia Ba Vì - Đền Thượng</t>
  </si>
  <si>
    <t>Cụm Công Nghiệp Đồng Giai</t>
  </si>
  <si>
    <t>Đường QL32-Bến Phà Trung Hà</t>
  </si>
  <si>
    <t>Đường Tản Hồng - Phú Cường</t>
  </si>
  <si>
    <t>QL32- Suối Hai Yên Kỳ (GĐ1)</t>
  </si>
  <si>
    <t>TL415-Hòa Bình</t>
  </si>
  <si>
    <t>Tên tuyến đường</t>
  </si>
  <si>
    <t>Địa danh quản lý
(Tỉnh, thành phố)</t>
  </si>
  <si>
    <t>Số làn 
xe chạy</t>
  </si>
  <si>
    <t>Bề rộng
mặt đường</t>
  </si>
  <si>
    <t>Kết cấu
mặt đường</t>
  </si>
  <si>
    <t>Các đoạn đã bàn giao cho BQLDA
để đầu tư XDCB</t>
  </si>
  <si>
    <t>UBND huyện Ba Vì</t>
  </si>
  <si>
    <t>Cấp V</t>
  </si>
  <si>
    <t>Km4+ 370</t>
  </si>
  <si>
    <t>Cấp IV</t>
  </si>
  <si>
    <t>Km3+370</t>
  </si>
  <si>
    <t>Km1+720</t>
  </si>
  <si>
    <t>Km3+170</t>
  </si>
  <si>
    <t>Alphalt</t>
  </si>
  <si>
    <t>Km3+ 370</t>
  </si>
  <si>
    <t>Km1+670</t>
  </si>
  <si>
    <t>Km6+ 007</t>
  </si>
  <si>
    <t>Km1+ 580</t>
  </si>
  <si>
    <t>Km1+590</t>
  </si>
  <si>
    <t>Km1+140</t>
  </si>
  <si>
    <t>Km3+ 520</t>
  </si>
  <si>
    <t>Km5+980</t>
  </si>
  <si>
    <t>Km5+ 990</t>
  </si>
  <si>
    <t>Km4+680</t>
  </si>
  <si>
    <t>Km1+460</t>
  </si>
  <si>
    <t>Km1+310</t>
  </si>
  <si>
    <t>Km3+620</t>
  </si>
  <si>
    <t>Km3+700</t>
  </si>
  <si>
    <t>Km4+180</t>
  </si>
  <si>
    <t>Km3+ 009</t>
  </si>
  <si>
    <t>Km3+ 900</t>
  </si>
  <si>
    <t>Km4+ 650</t>
  </si>
  <si>
    <t>Km2+ 220</t>
  </si>
  <si>
    <t>Km5+ 370</t>
  </si>
  <si>
    <t>Km3+ 130</t>
  </si>
  <si>
    <t>Km2+660</t>
  </si>
  <si>
    <t>Km3+ 420</t>
  </si>
  <si>
    <t>Km3+ 890</t>
  </si>
  <si>
    <t>Km4+450</t>
  </si>
  <si>
    <t>Km9+ 720</t>
  </si>
  <si>
    <t>Km1+ 850</t>
  </si>
  <si>
    <t>Km4+ 240</t>
  </si>
  <si>
    <t>Km11+890</t>
  </si>
  <si>
    <t>Km0 + 850</t>
  </si>
  <si>
    <t>Km1+ 880</t>
  </si>
  <si>
    <t>Km3 +00</t>
  </si>
  <si>
    <t>Cấp III</t>
  </si>
  <si>
    <t>Km1+ 940</t>
  </si>
  <si>
    <t>Km0+ 300</t>
  </si>
  <si>
    <t>* Ghi chú:</t>
  </si>
  <si>
    <t>*  Không có các tuyến, đoạn tuyến bàn giao cho nhà đầu tư BOT.</t>
  </si>
  <si>
    <t xml:space="preserve"> TP Hà Nội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</si>
</sst>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_);_(* \(#,##0.000\);_(* &quot;-&quot;??_);_(@_)"/>
    <numFmt numFmtId="165" formatCode="0.0"/>
  </numFmts>
  <fonts count="21" x14ac:knownFonts="1">
    <font>
      <sz val="14"/>
      <color theme="1"/>
      <name val="Times New Roman"/>
      <family val="2"/>
      <charset val="163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3"/>
      <color theme="1"/>
      <name val="Times New Roman"/>
      <family val="2"/>
    </font>
    <font>
      <b/>
      <sz val="12"/>
      <name val="Times New Roman"/>
      <family val="1"/>
    </font>
    <font>
      <sz val="10"/>
      <color rgb="FF000000"/>
      <name val="Calibri"/>
      <family val="2"/>
      <scheme val="minor"/>
    </font>
    <font>
      <sz val="12"/>
      <name val=".VnTime"/>
      <family val="2"/>
    </font>
    <font>
      <sz val="11"/>
      <color indexed="8"/>
      <name val="Calibri"/>
      <family val="2"/>
    </font>
    <font>
      <sz val="14"/>
      <name val="Times New Roman"/>
      <family val="1"/>
    </font>
    <font>
      <sz val="14"/>
      <color theme="1"/>
      <name val="Times New Roman"/>
      <family val="2"/>
      <charset val="163"/>
    </font>
    <font>
      <b/>
      <sz val="12"/>
      <name val="Times New Roman"/>
      <family val="2"/>
      <charset val="163"/>
    </font>
    <font>
      <sz val="12"/>
      <name val="Times New Roman"/>
      <family val="2"/>
      <charset val="163"/>
    </font>
    <font>
      <b/>
      <sz val="12"/>
      <name val="Times New Roman"/>
      <family val="1"/>
      <charset val="163"/>
    </font>
    <font>
      <sz val="12"/>
      <color theme="1"/>
      <name val="Times New Roman"/>
      <family val="2"/>
      <charset val="163"/>
    </font>
    <font>
      <sz val="12"/>
      <color rgb="FF000000"/>
      <name val="Times New Roman"/>
      <family val="2"/>
      <charset val="163"/>
    </font>
    <font>
      <i/>
      <sz val="12"/>
      <name val="Times New Roman"/>
      <family val="2"/>
      <charset val="163"/>
    </font>
    <font>
      <b/>
      <sz val="13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sz val="14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2" fillId="0" borderId="0" applyFill="0" applyProtection="0"/>
    <xf numFmtId="43" fontId="3" fillId="0" borderId="0" applyFont="0" applyFill="0" applyBorder="0" applyAlignment="0" applyProtection="0"/>
    <xf numFmtId="0" fontId="4" fillId="0" borderId="0"/>
    <xf numFmtId="0" fontId="2" fillId="0" borderId="0" applyFill="0" applyProtection="0"/>
    <xf numFmtId="43" fontId="3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43" fontId="3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3" fillId="0" borderId="0"/>
    <xf numFmtId="0" fontId="2" fillId="0" borderId="0" applyFill="0" applyProtection="0"/>
    <xf numFmtId="43" fontId="10" fillId="0" borderId="0" applyFont="0" applyFill="0" applyBorder="0" applyAlignment="0" applyProtection="0"/>
  </cellStyleXfs>
  <cellXfs count="90">
    <xf numFmtId="0" fontId="0" fillId="0" borderId="0" xfId="0"/>
    <xf numFmtId="1" fontId="1" fillId="0" borderId="1" xfId="2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" fontId="1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164" fontId="12" fillId="0" borderId="1" xfId="2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64" fontId="12" fillId="0" borderId="1" xfId="20" applyNumberFormat="1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164" fontId="13" fillId="0" borderId="1" xfId="2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13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12" fillId="0" borderId="4" xfId="0" quotePrefix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" fillId="0" borderId="4" xfId="13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4" fontId="12" fillId="2" borderId="1" xfId="2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quotePrefix="1" applyFont="1" applyFill="1" applyBorder="1" applyAlignment="1">
      <alignment horizontal="center" vertical="center" wrapText="1"/>
    </xf>
    <xf numFmtId="0" fontId="11" fillId="2" borderId="1" xfId="0" quotePrefix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/>
    </xf>
    <xf numFmtId="164" fontId="11" fillId="2" borderId="1" xfId="2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quotePrefix="1" applyFont="1" applyFill="1" applyBorder="1" applyAlignment="1">
      <alignment horizontal="center" vertical="center"/>
    </xf>
    <xf numFmtId="16" fontId="12" fillId="2" borderId="1" xfId="0" quotePrefix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1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13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5" fontId="20" fillId="2" borderId="1" xfId="0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</cellXfs>
  <cellStyles count="21">
    <cellStyle name="Comma" xfId="20" builtinId="3"/>
    <cellStyle name="Comma 2 10" xfId="2"/>
    <cellStyle name="Comma 3 10" xfId="12"/>
    <cellStyle name="Comma 4" xfId="14"/>
    <cellStyle name="Comma 5 10" xfId="5"/>
    <cellStyle name="Normal" xfId="0" builtinId="0"/>
    <cellStyle name="Normal 112" xfId="1"/>
    <cellStyle name="Normal 115" xfId="16"/>
    <cellStyle name="Normal 2" xfId="13"/>
    <cellStyle name="Normal 3" xfId="18"/>
    <cellStyle name="Normal 32" xfId="19"/>
    <cellStyle name="Normal 33" xfId="8"/>
    <cellStyle name="Normal 47" xfId="10"/>
    <cellStyle name="Normal 48" xfId="11"/>
    <cellStyle name="Normal 51" xfId="9"/>
    <cellStyle name="Normal 55" xfId="4"/>
    <cellStyle name="Normal 58" xfId="7"/>
    <cellStyle name="Normal 59" xfId="6"/>
    <cellStyle name="Normal 73" xfId="17"/>
    <cellStyle name="Normal 9 82" xfId="3"/>
    <cellStyle name="Normal 97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2"/>
  <sheetViews>
    <sheetView zoomScale="70" zoomScaleNormal="70" workbookViewId="0">
      <selection activeCell="L8" sqref="L8"/>
    </sheetView>
  </sheetViews>
  <sheetFormatPr defaultColWidth="8.88671875" defaultRowHeight="15.75" x14ac:dyDescent="0.3"/>
  <cols>
    <col min="1" max="1" width="6.21875" style="12" customWidth="1"/>
    <col min="2" max="2" width="19.5546875" style="3" customWidth="1"/>
    <col min="3" max="3" width="7.44140625" style="3" customWidth="1"/>
    <col min="4" max="4" width="8.33203125" style="3" customWidth="1"/>
    <col min="5" max="5" width="5.109375" style="12" customWidth="1"/>
    <col min="6" max="7" width="11.5546875" style="3" customWidth="1"/>
    <col min="8" max="8" width="4.6640625" style="3" customWidth="1"/>
    <col min="9" max="9" width="4.33203125" style="3" customWidth="1"/>
    <col min="10" max="10" width="6.33203125" style="12" customWidth="1"/>
    <col min="11" max="12" width="12.33203125" style="12" customWidth="1"/>
    <col min="13" max="13" width="6.44140625" style="12" customWidth="1"/>
    <col min="14" max="15" width="10.88671875" style="12" customWidth="1"/>
    <col min="16" max="23" width="6.44140625" style="3" customWidth="1"/>
    <col min="24" max="16384" width="8.88671875" style="3"/>
  </cols>
  <sheetData>
    <row r="1" spans="1:26" ht="37.5" customHeight="1" x14ac:dyDescent="0.3">
      <c r="A1" s="69" t="s">
        <v>233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6" ht="50.25" customHeight="1" x14ac:dyDescent="0.3">
      <c r="A2" s="67" t="s">
        <v>0</v>
      </c>
      <c r="B2" s="67" t="s">
        <v>215</v>
      </c>
      <c r="C2" s="67" t="s">
        <v>193</v>
      </c>
      <c r="D2" s="67" t="s">
        <v>194</v>
      </c>
      <c r="E2" s="67" t="s">
        <v>195</v>
      </c>
      <c r="F2" s="67" t="s">
        <v>196</v>
      </c>
      <c r="G2" s="67" t="s">
        <v>18</v>
      </c>
      <c r="H2" s="67" t="s">
        <v>13</v>
      </c>
      <c r="I2" s="67"/>
      <c r="J2" s="67" t="s">
        <v>197</v>
      </c>
      <c r="K2" s="67"/>
      <c r="L2" s="67"/>
      <c r="M2" s="67" t="s">
        <v>198</v>
      </c>
      <c r="N2" s="67"/>
      <c r="O2" s="67"/>
      <c r="P2" s="67" t="s">
        <v>199</v>
      </c>
      <c r="Q2" s="67"/>
      <c r="R2" s="67"/>
      <c r="S2" s="67" t="s">
        <v>200</v>
      </c>
      <c r="T2" s="67"/>
      <c r="U2" s="67"/>
      <c r="V2" s="67"/>
      <c r="W2" s="67" t="s">
        <v>1</v>
      </c>
    </row>
    <row r="3" spans="1:26" ht="57" customHeight="1" x14ac:dyDescent="0.3">
      <c r="A3" s="67"/>
      <c r="B3" s="67"/>
      <c r="C3" s="67"/>
      <c r="D3" s="67"/>
      <c r="E3" s="67"/>
      <c r="F3" s="67"/>
      <c r="G3" s="67"/>
      <c r="H3" s="4" t="s">
        <v>15</v>
      </c>
      <c r="I3" s="4" t="s">
        <v>14</v>
      </c>
      <c r="J3" s="4" t="s">
        <v>214</v>
      </c>
      <c r="K3" s="13" t="s">
        <v>11</v>
      </c>
      <c r="L3" s="13" t="s">
        <v>12</v>
      </c>
      <c r="M3" s="4" t="s">
        <v>214</v>
      </c>
      <c r="N3" s="13" t="s">
        <v>11</v>
      </c>
      <c r="O3" s="13" t="s">
        <v>12</v>
      </c>
      <c r="P3" s="4" t="s">
        <v>214</v>
      </c>
      <c r="Q3" s="4" t="s">
        <v>11</v>
      </c>
      <c r="R3" s="4" t="s">
        <v>12</v>
      </c>
      <c r="S3" s="4" t="s">
        <v>201</v>
      </c>
      <c r="T3" s="4" t="s">
        <v>214</v>
      </c>
      <c r="U3" s="4" t="s">
        <v>11</v>
      </c>
      <c r="V3" s="4" t="s">
        <v>12</v>
      </c>
      <c r="W3" s="67"/>
      <c r="X3" s="5"/>
      <c r="Y3" s="5"/>
      <c r="Z3" s="5"/>
    </row>
    <row r="4" spans="1:26" x14ac:dyDescent="0.3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16</v>
      </c>
      <c r="K4" s="6" t="s">
        <v>17</v>
      </c>
      <c r="L4" s="6" t="s">
        <v>213</v>
      </c>
      <c r="M4" s="6" t="s">
        <v>202</v>
      </c>
      <c r="N4" s="6" t="s">
        <v>203</v>
      </c>
      <c r="O4" s="6" t="s">
        <v>204</v>
      </c>
      <c r="P4" s="6" t="s">
        <v>205</v>
      </c>
      <c r="Q4" s="6" t="s">
        <v>206</v>
      </c>
      <c r="R4" s="6" t="s">
        <v>207</v>
      </c>
      <c r="S4" s="6" t="s">
        <v>208</v>
      </c>
      <c r="T4" s="6" t="s">
        <v>209</v>
      </c>
      <c r="U4" s="6" t="s">
        <v>210</v>
      </c>
      <c r="V4" s="6" t="s">
        <v>211</v>
      </c>
      <c r="W4" s="6" t="s">
        <v>212</v>
      </c>
    </row>
    <row r="5" spans="1:26" ht="47.25" x14ac:dyDescent="0.3">
      <c r="A5" s="13">
        <v>1</v>
      </c>
      <c r="B5" s="8" t="s">
        <v>47</v>
      </c>
      <c r="C5" s="7" t="s">
        <v>216</v>
      </c>
      <c r="D5" s="7" t="s">
        <v>217</v>
      </c>
      <c r="E5" s="7"/>
      <c r="F5" s="9"/>
      <c r="G5" s="9"/>
      <c r="H5" s="2"/>
      <c r="I5" s="9"/>
      <c r="J5" s="7"/>
      <c r="K5" s="7"/>
      <c r="L5" s="7"/>
      <c r="M5" s="7"/>
      <c r="N5" s="7"/>
      <c r="O5" s="7"/>
      <c r="P5" s="2"/>
      <c r="Q5" s="2"/>
      <c r="R5" s="2"/>
      <c r="S5" s="2"/>
      <c r="T5" s="2"/>
      <c r="U5" s="2"/>
      <c r="V5" s="2"/>
      <c r="W5" s="2"/>
    </row>
    <row r="6" spans="1:26" ht="47.25" x14ac:dyDescent="0.3">
      <c r="A6" s="7" t="s">
        <v>20</v>
      </c>
      <c r="B6" s="2" t="s">
        <v>49</v>
      </c>
      <c r="C6" s="7" t="s">
        <v>216</v>
      </c>
      <c r="D6" s="7" t="s">
        <v>217</v>
      </c>
      <c r="E6" s="7">
        <v>2</v>
      </c>
      <c r="F6" s="9">
        <v>11</v>
      </c>
      <c r="G6" s="9" t="s">
        <v>19</v>
      </c>
      <c r="H6" s="2"/>
      <c r="I6" s="9" t="s">
        <v>231</v>
      </c>
      <c r="J6" s="7">
        <v>2</v>
      </c>
      <c r="K6" s="7" t="s">
        <v>22</v>
      </c>
      <c r="L6" s="7" t="s">
        <v>23</v>
      </c>
      <c r="M6" s="7"/>
      <c r="N6" s="7"/>
      <c r="O6" s="7"/>
      <c r="P6" s="2"/>
      <c r="Q6" s="2"/>
      <c r="R6" s="2"/>
      <c r="S6" s="2"/>
      <c r="T6" s="2"/>
      <c r="U6" s="2"/>
      <c r="V6" s="2"/>
      <c r="W6" s="2"/>
    </row>
    <row r="7" spans="1:26" ht="47.25" x14ac:dyDescent="0.3">
      <c r="A7" s="7" t="s">
        <v>20</v>
      </c>
      <c r="B7" s="2" t="s">
        <v>50</v>
      </c>
      <c r="C7" s="7" t="s">
        <v>216</v>
      </c>
      <c r="D7" s="7" t="s">
        <v>217</v>
      </c>
      <c r="E7" s="7">
        <v>2</v>
      </c>
      <c r="F7" s="9">
        <v>11</v>
      </c>
      <c r="G7" s="9" t="s">
        <v>19</v>
      </c>
      <c r="H7" s="2"/>
      <c r="I7" s="9" t="s">
        <v>231</v>
      </c>
      <c r="J7" s="7">
        <v>2.5</v>
      </c>
      <c r="K7" s="7" t="s">
        <v>23</v>
      </c>
      <c r="L7" s="7" t="s">
        <v>24</v>
      </c>
      <c r="M7" s="7"/>
      <c r="N7" s="7"/>
      <c r="O7" s="7"/>
      <c r="P7" s="2"/>
      <c r="Q7" s="2"/>
      <c r="R7" s="2"/>
      <c r="S7" s="2"/>
      <c r="T7" s="2"/>
      <c r="U7" s="2"/>
      <c r="V7" s="2"/>
      <c r="W7" s="2"/>
    </row>
    <row r="8" spans="1:26" ht="63" x14ac:dyDescent="0.3">
      <c r="A8" s="7" t="s">
        <v>20</v>
      </c>
      <c r="B8" s="2" t="s">
        <v>51</v>
      </c>
      <c r="C8" s="7" t="s">
        <v>216</v>
      </c>
      <c r="D8" s="7" t="s">
        <v>217</v>
      </c>
      <c r="E8" s="7" t="s">
        <v>221</v>
      </c>
      <c r="F8" s="9">
        <v>20</v>
      </c>
      <c r="G8" s="9" t="s">
        <v>19</v>
      </c>
      <c r="H8" s="2"/>
      <c r="I8" s="1" t="s">
        <v>231</v>
      </c>
      <c r="J8" s="7">
        <v>7.4320000000000004</v>
      </c>
      <c r="K8" s="7" t="s">
        <v>84</v>
      </c>
      <c r="L8" s="7" t="s">
        <v>85</v>
      </c>
      <c r="M8" s="7"/>
      <c r="N8" s="7"/>
      <c r="O8" s="7"/>
      <c r="P8" s="2"/>
      <c r="Q8" s="2"/>
      <c r="R8" s="2"/>
      <c r="S8" s="2"/>
      <c r="T8" s="2"/>
      <c r="U8" s="2"/>
      <c r="V8" s="2"/>
      <c r="W8" s="2"/>
    </row>
    <row r="9" spans="1:26" ht="47.25" x14ac:dyDescent="0.3">
      <c r="A9" s="7" t="s">
        <v>20</v>
      </c>
      <c r="B9" s="2" t="s">
        <v>43</v>
      </c>
      <c r="C9" s="7" t="s">
        <v>216</v>
      </c>
      <c r="D9" s="7" t="s">
        <v>217</v>
      </c>
      <c r="E9" s="7">
        <v>2</v>
      </c>
      <c r="F9" s="9" t="s">
        <v>147</v>
      </c>
      <c r="G9" s="9" t="s">
        <v>19</v>
      </c>
      <c r="H9" s="2"/>
      <c r="I9" s="9" t="s">
        <v>231</v>
      </c>
      <c r="J9" s="7"/>
      <c r="K9" s="7"/>
      <c r="L9" s="7"/>
      <c r="M9" s="7">
        <v>2.15</v>
      </c>
      <c r="N9" s="7" t="s">
        <v>86</v>
      </c>
      <c r="O9" s="7" t="s">
        <v>87</v>
      </c>
      <c r="P9" s="2"/>
      <c r="Q9" s="2"/>
      <c r="R9" s="2"/>
      <c r="S9" s="2"/>
      <c r="T9" s="2"/>
      <c r="U9" s="2"/>
      <c r="V9" s="2"/>
      <c r="W9" s="2"/>
    </row>
    <row r="10" spans="1:26" ht="47.25" x14ac:dyDescent="0.3">
      <c r="A10" s="7" t="s">
        <v>20</v>
      </c>
      <c r="B10" s="2" t="s">
        <v>52</v>
      </c>
      <c r="C10" s="7" t="s">
        <v>216</v>
      </c>
      <c r="D10" s="7" t="s">
        <v>217</v>
      </c>
      <c r="E10" s="7">
        <v>2</v>
      </c>
      <c r="F10" s="9">
        <v>11</v>
      </c>
      <c r="G10" s="9" t="s">
        <v>19</v>
      </c>
      <c r="H10" s="2"/>
      <c r="I10" s="9" t="s">
        <v>231</v>
      </c>
      <c r="J10" s="7"/>
      <c r="K10" s="7"/>
      <c r="L10" s="7"/>
      <c r="M10" s="7">
        <v>1.0900000000000001</v>
      </c>
      <c r="N10" s="7" t="s">
        <v>87</v>
      </c>
      <c r="O10" s="7" t="s">
        <v>88</v>
      </c>
      <c r="P10" s="2"/>
      <c r="Q10" s="2"/>
      <c r="R10" s="2"/>
      <c r="S10" s="2"/>
      <c r="T10" s="2"/>
      <c r="U10" s="2"/>
      <c r="V10" s="2"/>
      <c r="W10" s="2"/>
    </row>
    <row r="11" spans="1:26" ht="47.25" x14ac:dyDescent="0.3">
      <c r="A11" s="7" t="s">
        <v>20</v>
      </c>
      <c r="B11" s="2" t="s">
        <v>53</v>
      </c>
      <c r="C11" s="7" t="s">
        <v>216</v>
      </c>
      <c r="D11" s="7" t="s">
        <v>217</v>
      </c>
      <c r="E11" s="7">
        <v>2</v>
      </c>
      <c r="F11" s="9" t="s">
        <v>40</v>
      </c>
      <c r="G11" s="9" t="s">
        <v>19</v>
      </c>
      <c r="H11" s="2"/>
      <c r="I11" s="9" t="s">
        <v>231</v>
      </c>
      <c r="J11" s="7"/>
      <c r="K11" s="7"/>
      <c r="L11" s="7"/>
      <c r="M11" s="7">
        <v>0.99</v>
      </c>
      <c r="N11" s="7" t="s">
        <v>88</v>
      </c>
      <c r="O11" s="7" t="s">
        <v>89</v>
      </c>
      <c r="P11" s="2"/>
      <c r="Q11" s="2"/>
      <c r="R11" s="2"/>
      <c r="S11" s="2"/>
      <c r="T11" s="2"/>
      <c r="U11" s="2"/>
      <c r="V11" s="2"/>
      <c r="W11" s="2"/>
    </row>
    <row r="12" spans="1:26" ht="47.25" x14ac:dyDescent="0.3">
      <c r="A12" s="7" t="s">
        <v>20</v>
      </c>
      <c r="B12" s="2" t="s">
        <v>54</v>
      </c>
      <c r="C12" s="7" t="s">
        <v>216</v>
      </c>
      <c r="D12" s="7" t="s">
        <v>217</v>
      </c>
      <c r="E12" s="7">
        <v>2</v>
      </c>
      <c r="F12" s="9" t="s">
        <v>148</v>
      </c>
      <c r="G12" s="9" t="s">
        <v>19</v>
      </c>
      <c r="H12" s="2"/>
      <c r="I12" s="9" t="s">
        <v>231</v>
      </c>
      <c r="J12" s="7">
        <v>11.97</v>
      </c>
      <c r="K12" s="7" t="s">
        <v>218</v>
      </c>
      <c r="L12" s="9" t="s">
        <v>90</v>
      </c>
      <c r="M12" s="7">
        <v>0.73</v>
      </c>
      <c r="N12" s="7" t="s">
        <v>89</v>
      </c>
      <c r="O12" s="7" t="s">
        <v>218</v>
      </c>
      <c r="P12" s="2"/>
      <c r="Q12" s="2"/>
      <c r="R12" s="2"/>
      <c r="S12" s="2"/>
      <c r="T12" s="2"/>
      <c r="U12" s="2"/>
      <c r="V12" s="2"/>
      <c r="W12" s="2"/>
    </row>
    <row r="13" spans="1:26" ht="47.25" x14ac:dyDescent="0.3">
      <c r="A13" s="7" t="s">
        <v>20</v>
      </c>
      <c r="B13" s="2" t="s">
        <v>55</v>
      </c>
      <c r="C13" s="7" t="s">
        <v>216</v>
      </c>
      <c r="D13" s="7" t="s">
        <v>217</v>
      </c>
      <c r="E13" s="7">
        <v>2</v>
      </c>
      <c r="F13" s="9" t="s">
        <v>149</v>
      </c>
      <c r="G13" s="9" t="s">
        <v>19</v>
      </c>
      <c r="H13" s="2"/>
      <c r="I13" s="9" t="s">
        <v>231</v>
      </c>
      <c r="J13" s="7">
        <v>0.95900000000000318</v>
      </c>
      <c r="K13" s="7" t="s">
        <v>90</v>
      </c>
      <c r="L13" s="7" t="s">
        <v>219</v>
      </c>
      <c r="M13" s="7">
        <v>0.33100000000000002</v>
      </c>
      <c r="N13" s="7" t="s">
        <v>219</v>
      </c>
      <c r="O13" s="9" t="s">
        <v>91</v>
      </c>
      <c r="P13" s="2"/>
      <c r="Q13" s="2"/>
      <c r="R13" s="2"/>
      <c r="S13" s="2"/>
      <c r="T13" s="2"/>
      <c r="U13" s="2"/>
      <c r="V13" s="2"/>
      <c r="W13" s="2"/>
    </row>
    <row r="14" spans="1:26" ht="47.25" x14ac:dyDescent="0.3">
      <c r="A14" s="7" t="s">
        <v>20</v>
      </c>
      <c r="B14" s="2"/>
      <c r="C14" s="7" t="s">
        <v>216</v>
      </c>
      <c r="D14" s="7" t="s">
        <v>217</v>
      </c>
      <c r="E14" s="7">
        <v>6</v>
      </c>
      <c r="F14" s="9">
        <v>26</v>
      </c>
      <c r="G14" s="9" t="s">
        <v>19</v>
      </c>
      <c r="H14" s="2"/>
      <c r="I14" s="9" t="s">
        <v>231</v>
      </c>
      <c r="J14" s="7"/>
      <c r="K14" s="7"/>
      <c r="L14" s="7"/>
      <c r="M14" s="7">
        <v>0.74</v>
      </c>
      <c r="N14" s="7" t="s">
        <v>91</v>
      </c>
      <c r="O14" s="7" t="s">
        <v>92</v>
      </c>
      <c r="P14" s="2"/>
      <c r="Q14" s="2"/>
      <c r="R14" s="2"/>
      <c r="S14" s="2"/>
      <c r="T14" s="2"/>
      <c r="U14" s="2"/>
      <c r="V14" s="2"/>
      <c r="W14" s="2"/>
    </row>
    <row r="15" spans="1:26" ht="47.25" x14ac:dyDescent="0.3">
      <c r="A15" s="7" t="s">
        <v>20</v>
      </c>
      <c r="B15" s="2"/>
      <c r="C15" s="7" t="s">
        <v>216</v>
      </c>
      <c r="D15" s="7" t="s">
        <v>217</v>
      </c>
      <c r="E15" s="7">
        <v>2</v>
      </c>
      <c r="F15" s="9" t="s">
        <v>149</v>
      </c>
      <c r="G15" s="9" t="s">
        <v>19</v>
      </c>
      <c r="H15" s="2"/>
      <c r="I15" s="9" t="s">
        <v>231</v>
      </c>
      <c r="J15" s="7">
        <v>4.7299999999999898</v>
      </c>
      <c r="K15" s="7" t="s">
        <v>220</v>
      </c>
      <c r="L15" s="7" t="s">
        <v>93</v>
      </c>
      <c r="M15" s="7">
        <v>0.53</v>
      </c>
      <c r="N15" s="7" t="s">
        <v>92</v>
      </c>
      <c r="O15" s="7" t="s">
        <v>220</v>
      </c>
      <c r="P15" s="2"/>
      <c r="Q15" s="2"/>
      <c r="R15" s="2"/>
      <c r="S15" s="2"/>
      <c r="T15" s="2"/>
      <c r="U15" s="2"/>
      <c r="V15" s="2"/>
      <c r="W15" s="2"/>
    </row>
    <row r="16" spans="1:26" ht="47.25" x14ac:dyDescent="0.3">
      <c r="A16" s="13">
        <v>2</v>
      </c>
      <c r="B16" s="8" t="s">
        <v>25</v>
      </c>
      <c r="C16" s="7" t="s">
        <v>216</v>
      </c>
      <c r="D16" s="7" t="s">
        <v>217</v>
      </c>
      <c r="E16" s="7">
        <v>6</v>
      </c>
      <c r="F16" s="9" t="s">
        <v>28</v>
      </c>
      <c r="G16" s="9" t="s">
        <v>19</v>
      </c>
      <c r="H16" s="2"/>
      <c r="I16" s="9" t="s">
        <v>232</v>
      </c>
      <c r="J16" s="7">
        <v>0.73199999999999998</v>
      </c>
      <c r="K16" s="7" t="s">
        <v>26</v>
      </c>
      <c r="L16" s="7" t="s">
        <v>27</v>
      </c>
      <c r="M16" s="7"/>
      <c r="N16" s="7"/>
      <c r="O16" s="7"/>
      <c r="P16" s="2"/>
      <c r="Q16" s="2"/>
      <c r="R16" s="2"/>
      <c r="S16" s="2"/>
      <c r="T16" s="2"/>
      <c r="U16" s="2"/>
      <c r="V16" s="2"/>
      <c r="W16" s="2"/>
    </row>
    <row r="17" spans="1:23" ht="47.25" x14ac:dyDescent="0.3">
      <c r="A17" s="13">
        <v>3</v>
      </c>
      <c r="B17" s="8" t="s">
        <v>34</v>
      </c>
      <c r="C17" s="7" t="s">
        <v>216</v>
      </c>
      <c r="D17" s="7" t="s">
        <v>217</v>
      </c>
      <c r="E17" s="7"/>
      <c r="F17" s="9"/>
      <c r="G17" s="9" t="s">
        <v>19</v>
      </c>
      <c r="H17" s="2"/>
      <c r="I17" s="9"/>
      <c r="J17" s="7"/>
      <c r="K17" s="7"/>
      <c r="L17" s="7"/>
      <c r="M17" s="7"/>
      <c r="N17" s="7"/>
      <c r="O17" s="7"/>
      <c r="P17" s="2"/>
      <c r="Q17" s="2"/>
      <c r="R17" s="2"/>
      <c r="S17" s="2"/>
      <c r="T17" s="2"/>
      <c r="U17" s="2"/>
      <c r="V17" s="2"/>
      <c r="W17" s="2"/>
    </row>
    <row r="18" spans="1:23" ht="47.25" x14ac:dyDescent="0.3">
      <c r="A18" s="7" t="s">
        <v>20</v>
      </c>
      <c r="B18" s="2" t="s">
        <v>56</v>
      </c>
      <c r="C18" s="7" t="s">
        <v>216</v>
      </c>
      <c r="D18" s="7" t="s">
        <v>217</v>
      </c>
      <c r="E18" s="7">
        <v>8</v>
      </c>
      <c r="F18" s="9" t="s">
        <v>150</v>
      </c>
      <c r="G18" s="9" t="s">
        <v>19</v>
      </c>
      <c r="H18" s="2"/>
      <c r="I18" s="7" t="s">
        <v>232</v>
      </c>
      <c r="J18" s="7">
        <v>4.16</v>
      </c>
      <c r="K18" s="7" t="s">
        <v>95</v>
      </c>
      <c r="L18" s="7" t="s">
        <v>96</v>
      </c>
      <c r="M18" s="7"/>
      <c r="N18" s="7"/>
      <c r="O18" s="7"/>
      <c r="P18" s="2"/>
      <c r="Q18" s="2"/>
      <c r="R18" s="2"/>
      <c r="S18" s="2"/>
      <c r="T18" s="2"/>
      <c r="U18" s="2"/>
      <c r="V18" s="2"/>
      <c r="W18" s="2"/>
    </row>
    <row r="19" spans="1:23" ht="47.25" x14ac:dyDescent="0.3">
      <c r="A19" s="7" t="s">
        <v>20</v>
      </c>
      <c r="B19" s="2" t="s">
        <v>57</v>
      </c>
      <c r="C19" s="7" t="s">
        <v>216</v>
      </c>
      <c r="D19" s="7" t="s">
        <v>217</v>
      </c>
      <c r="E19" s="7">
        <v>2</v>
      </c>
      <c r="F19" s="9" t="s">
        <v>151</v>
      </c>
      <c r="G19" s="9" t="s">
        <v>19</v>
      </c>
      <c r="H19" s="2"/>
      <c r="I19" s="7" t="s">
        <v>231</v>
      </c>
      <c r="J19" s="7">
        <v>1.0854000000000001</v>
      </c>
      <c r="K19" s="7" t="s">
        <v>97</v>
      </c>
      <c r="L19" s="7" t="s">
        <v>97</v>
      </c>
      <c r="M19" s="7"/>
      <c r="N19" s="7"/>
      <c r="O19" s="7"/>
      <c r="P19" s="2"/>
      <c r="Q19" s="2"/>
      <c r="R19" s="2"/>
      <c r="S19" s="2"/>
      <c r="T19" s="2"/>
      <c r="U19" s="2"/>
      <c r="V19" s="2"/>
      <c r="W19" s="2"/>
    </row>
    <row r="20" spans="1:23" ht="47.25" x14ac:dyDescent="0.3">
      <c r="A20" s="7" t="s">
        <v>20</v>
      </c>
      <c r="B20" s="2" t="s">
        <v>58</v>
      </c>
      <c r="C20" s="7" t="s">
        <v>216</v>
      </c>
      <c r="D20" s="7" t="s">
        <v>217</v>
      </c>
      <c r="E20" s="7">
        <v>8</v>
      </c>
      <c r="F20" s="9" t="s">
        <v>150</v>
      </c>
      <c r="G20" s="9" t="s">
        <v>19</v>
      </c>
      <c r="H20" s="2"/>
      <c r="I20" s="7" t="s">
        <v>232</v>
      </c>
      <c r="J20" s="7">
        <v>8.0299999999999994</v>
      </c>
      <c r="K20" s="7" t="s">
        <v>98</v>
      </c>
      <c r="L20" s="7" t="s">
        <v>99</v>
      </c>
      <c r="M20" s="7"/>
      <c r="N20" s="7"/>
      <c r="O20" s="7"/>
      <c r="P20" s="2"/>
      <c r="Q20" s="2"/>
      <c r="R20" s="2"/>
      <c r="S20" s="2"/>
      <c r="T20" s="2"/>
      <c r="U20" s="2"/>
      <c r="V20" s="2"/>
      <c r="W20" s="2"/>
    </row>
    <row r="21" spans="1:23" ht="47.25" x14ac:dyDescent="0.3">
      <c r="A21" s="7" t="s">
        <v>20</v>
      </c>
      <c r="B21" s="2" t="s">
        <v>59</v>
      </c>
      <c r="C21" s="7" t="s">
        <v>216</v>
      </c>
      <c r="D21" s="7" t="s">
        <v>217</v>
      </c>
      <c r="E21" s="7">
        <v>2</v>
      </c>
      <c r="F21" s="9">
        <v>6.5</v>
      </c>
      <c r="G21" s="9" t="s">
        <v>19</v>
      </c>
      <c r="H21" s="2"/>
      <c r="I21" s="7" t="s">
        <v>231</v>
      </c>
      <c r="J21" s="7">
        <v>1.1214500000000001</v>
      </c>
      <c r="K21" s="7" t="s">
        <v>100</v>
      </c>
      <c r="L21" s="7" t="s">
        <v>101</v>
      </c>
      <c r="M21" s="7"/>
      <c r="N21" s="7"/>
      <c r="O21" s="7"/>
      <c r="P21" s="2"/>
      <c r="Q21" s="2"/>
      <c r="R21" s="2"/>
      <c r="S21" s="2"/>
      <c r="T21" s="2"/>
      <c r="U21" s="2"/>
      <c r="V21" s="2"/>
      <c r="W21" s="2"/>
    </row>
    <row r="22" spans="1:23" ht="63" x14ac:dyDescent="0.3">
      <c r="A22" s="7" t="s">
        <v>20</v>
      </c>
      <c r="B22" s="2" t="s">
        <v>29</v>
      </c>
      <c r="C22" s="7" t="s">
        <v>216</v>
      </c>
      <c r="D22" s="7" t="s">
        <v>217</v>
      </c>
      <c r="E22" s="7">
        <v>6</v>
      </c>
      <c r="F22" s="9">
        <v>30</v>
      </c>
      <c r="G22" s="9" t="s">
        <v>19</v>
      </c>
      <c r="H22" s="2"/>
      <c r="I22" s="7" t="s">
        <v>232</v>
      </c>
      <c r="J22" s="7">
        <v>3.25</v>
      </c>
      <c r="K22" s="7" t="s">
        <v>30</v>
      </c>
      <c r="L22" s="7" t="s">
        <v>31</v>
      </c>
      <c r="M22" s="7"/>
      <c r="N22" s="7"/>
      <c r="O22" s="7"/>
      <c r="P22" s="2"/>
      <c r="Q22" s="2"/>
      <c r="R22" s="2"/>
      <c r="S22" s="2"/>
      <c r="T22" s="2"/>
      <c r="U22" s="2"/>
      <c r="V22" s="2"/>
      <c r="W22" s="2"/>
    </row>
    <row r="23" spans="1:23" ht="47.25" x14ac:dyDescent="0.3">
      <c r="A23" s="7" t="s">
        <v>20</v>
      </c>
      <c r="B23" s="2" t="s">
        <v>32</v>
      </c>
      <c r="C23" s="7" t="s">
        <v>216</v>
      </c>
      <c r="D23" s="7" t="s">
        <v>217</v>
      </c>
      <c r="E23" s="7">
        <v>6</v>
      </c>
      <c r="F23" s="9">
        <v>30</v>
      </c>
      <c r="G23" s="9" t="s">
        <v>19</v>
      </c>
      <c r="H23" s="2"/>
      <c r="I23" s="7" t="s">
        <v>232</v>
      </c>
      <c r="J23" s="7">
        <v>2.415</v>
      </c>
      <c r="K23" s="7" t="s">
        <v>33</v>
      </c>
      <c r="L23" s="7" t="s">
        <v>94</v>
      </c>
      <c r="M23" s="7"/>
      <c r="N23" s="7"/>
      <c r="O23" s="7"/>
      <c r="P23" s="2"/>
      <c r="Q23" s="2"/>
      <c r="R23" s="2"/>
      <c r="S23" s="2"/>
      <c r="T23" s="2"/>
      <c r="U23" s="2"/>
      <c r="V23" s="2"/>
      <c r="W23" s="2"/>
    </row>
    <row r="24" spans="1:23" ht="47.25" x14ac:dyDescent="0.3">
      <c r="A24" s="13">
        <v>4</v>
      </c>
      <c r="B24" s="8" t="s">
        <v>60</v>
      </c>
      <c r="C24" s="7" t="s">
        <v>216</v>
      </c>
      <c r="D24" s="7" t="s">
        <v>217</v>
      </c>
      <c r="E24" s="7"/>
      <c r="F24" s="9"/>
      <c r="G24" s="9" t="s">
        <v>19</v>
      </c>
      <c r="H24" s="2"/>
      <c r="I24" s="9"/>
      <c r="J24" s="7"/>
      <c r="K24" s="7"/>
      <c r="L24" s="7"/>
      <c r="M24" s="7"/>
      <c r="N24" s="7"/>
      <c r="O24" s="7"/>
      <c r="P24" s="2"/>
      <c r="Q24" s="2"/>
      <c r="R24" s="2"/>
      <c r="S24" s="2"/>
      <c r="T24" s="2"/>
      <c r="U24" s="2"/>
      <c r="V24" s="2"/>
      <c r="W24" s="2"/>
    </row>
    <row r="25" spans="1:23" ht="47.25" x14ac:dyDescent="0.3">
      <c r="A25" s="7" t="s">
        <v>20</v>
      </c>
      <c r="B25" s="2" t="s">
        <v>61</v>
      </c>
      <c r="C25" s="7" t="s">
        <v>216</v>
      </c>
      <c r="D25" s="7" t="s">
        <v>217</v>
      </c>
      <c r="E25" s="7">
        <v>6</v>
      </c>
      <c r="F25" s="9" t="s">
        <v>152</v>
      </c>
      <c r="G25" s="9" t="s">
        <v>19</v>
      </c>
      <c r="H25" s="2"/>
      <c r="I25" s="9" t="s">
        <v>231</v>
      </c>
      <c r="J25" s="7">
        <v>3.3</v>
      </c>
      <c r="K25" s="7" t="s">
        <v>102</v>
      </c>
      <c r="L25" s="7" t="s">
        <v>103</v>
      </c>
      <c r="M25" s="7"/>
      <c r="N25" s="7"/>
      <c r="O25" s="7"/>
      <c r="P25" s="2"/>
      <c r="Q25" s="2"/>
      <c r="R25" s="2"/>
      <c r="S25" s="2"/>
      <c r="T25" s="2"/>
      <c r="U25" s="2"/>
      <c r="V25" s="2"/>
      <c r="W25" s="2"/>
    </row>
    <row r="26" spans="1:23" ht="47.25" x14ac:dyDescent="0.3">
      <c r="A26" s="7" t="s">
        <v>20</v>
      </c>
      <c r="B26" s="2"/>
      <c r="C26" s="7" t="s">
        <v>216</v>
      </c>
      <c r="D26" s="7" t="s">
        <v>217</v>
      </c>
      <c r="E26" s="7">
        <v>4</v>
      </c>
      <c r="F26" s="9" t="s">
        <v>38</v>
      </c>
      <c r="G26" s="9" t="s">
        <v>19</v>
      </c>
      <c r="H26" s="2"/>
      <c r="I26" s="9" t="s">
        <v>231</v>
      </c>
      <c r="J26" s="7">
        <v>2.2000000000000002</v>
      </c>
      <c r="K26" s="7" t="s">
        <v>103</v>
      </c>
      <c r="L26" s="7" t="s">
        <v>104</v>
      </c>
      <c r="M26" s="7"/>
      <c r="N26" s="7"/>
      <c r="O26" s="7"/>
      <c r="P26" s="2"/>
      <c r="Q26" s="2"/>
      <c r="R26" s="2"/>
      <c r="S26" s="2"/>
      <c r="T26" s="2"/>
      <c r="U26" s="2"/>
      <c r="V26" s="2"/>
      <c r="W26" s="2"/>
    </row>
    <row r="27" spans="1:23" ht="47.25" x14ac:dyDescent="0.3">
      <c r="A27" s="7" t="s">
        <v>20</v>
      </c>
      <c r="B27" s="2" t="s">
        <v>39</v>
      </c>
      <c r="C27" s="7" t="s">
        <v>216</v>
      </c>
      <c r="D27" s="7" t="s">
        <v>217</v>
      </c>
      <c r="E27" s="10" t="s">
        <v>222</v>
      </c>
      <c r="F27" s="9" t="s">
        <v>153</v>
      </c>
      <c r="G27" s="9" t="s">
        <v>19</v>
      </c>
      <c r="H27" s="2"/>
      <c r="I27" s="9" t="s">
        <v>231</v>
      </c>
      <c r="J27" s="7">
        <v>2</v>
      </c>
      <c r="K27" s="7" t="s">
        <v>104</v>
      </c>
      <c r="L27" s="7" t="s">
        <v>105</v>
      </c>
      <c r="M27" s="7"/>
      <c r="N27" s="7"/>
      <c r="O27" s="7"/>
      <c r="P27" s="2"/>
      <c r="Q27" s="2"/>
      <c r="R27" s="2"/>
      <c r="S27" s="2"/>
      <c r="T27" s="2"/>
      <c r="U27" s="2"/>
      <c r="V27" s="2"/>
      <c r="W27" s="2"/>
    </row>
    <row r="28" spans="1:23" ht="47.25" x14ac:dyDescent="0.3">
      <c r="A28" s="7" t="s">
        <v>20</v>
      </c>
      <c r="B28" s="2" t="s">
        <v>62</v>
      </c>
      <c r="C28" s="7" t="s">
        <v>216</v>
      </c>
      <c r="D28" s="7" t="s">
        <v>217</v>
      </c>
      <c r="E28" s="7">
        <v>2</v>
      </c>
      <c r="F28" s="9" t="s">
        <v>42</v>
      </c>
      <c r="G28" s="9" t="s">
        <v>19</v>
      </c>
      <c r="H28" s="2"/>
      <c r="I28" s="9" t="s">
        <v>231</v>
      </c>
      <c r="J28" s="7">
        <v>2.5</v>
      </c>
      <c r="K28" s="7" t="s">
        <v>105</v>
      </c>
      <c r="L28" s="7" t="s">
        <v>106</v>
      </c>
      <c r="M28" s="7"/>
      <c r="N28" s="7"/>
      <c r="O28" s="7"/>
      <c r="P28" s="2"/>
      <c r="Q28" s="2"/>
      <c r="R28" s="2"/>
      <c r="S28" s="2"/>
      <c r="T28" s="2"/>
      <c r="U28" s="2"/>
      <c r="V28" s="2"/>
      <c r="W28" s="2"/>
    </row>
    <row r="29" spans="1:23" ht="47.25" x14ac:dyDescent="0.3">
      <c r="A29" s="7" t="s">
        <v>20</v>
      </c>
      <c r="B29" s="2" t="s">
        <v>43</v>
      </c>
      <c r="C29" s="7" t="s">
        <v>216</v>
      </c>
      <c r="D29" s="7" t="s">
        <v>217</v>
      </c>
      <c r="E29" s="7">
        <v>2</v>
      </c>
      <c r="F29" s="9" t="s">
        <v>154</v>
      </c>
      <c r="G29" s="9" t="s">
        <v>19</v>
      </c>
      <c r="H29" s="2"/>
      <c r="I29" s="9" t="s">
        <v>231</v>
      </c>
      <c r="J29" s="7">
        <v>9.5</v>
      </c>
      <c r="K29" s="7" t="s">
        <v>106</v>
      </c>
      <c r="L29" s="7" t="s">
        <v>107</v>
      </c>
      <c r="M29" s="7"/>
      <c r="N29" s="7"/>
      <c r="O29" s="7"/>
      <c r="P29" s="2"/>
      <c r="Q29" s="2"/>
      <c r="R29" s="2"/>
      <c r="S29" s="2"/>
      <c r="T29" s="2"/>
      <c r="U29" s="2"/>
      <c r="V29" s="2"/>
      <c r="W29" s="2"/>
    </row>
    <row r="30" spans="1:23" ht="47.25" x14ac:dyDescent="0.3">
      <c r="A30" s="7" t="s">
        <v>20</v>
      </c>
      <c r="B30" s="2" t="s">
        <v>63</v>
      </c>
      <c r="C30" s="7" t="s">
        <v>216</v>
      </c>
      <c r="D30" s="7" t="s">
        <v>217</v>
      </c>
      <c r="E30" s="7">
        <v>2</v>
      </c>
      <c r="F30" s="9" t="s">
        <v>40</v>
      </c>
      <c r="G30" s="9" t="s">
        <v>19</v>
      </c>
      <c r="H30" s="2"/>
      <c r="I30" s="9" t="s">
        <v>231</v>
      </c>
      <c r="J30" s="7">
        <v>1.1000000000000001</v>
      </c>
      <c r="K30" s="7" t="s">
        <v>107</v>
      </c>
      <c r="L30" s="7" t="s">
        <v>108</v>
      </c>
      <c r="M30" s="7"/>
      <c r="N30" s="7"/>
      <c r="O30" s="7"/>
      <c r="P30" s="2"/>
      <c r="Q30" s="2"/>
      <c r="R30" s="2"/>
      <c r="S30" s="2"/>
      <c r="T30" s="2"/>
      <c r="U30" s="2"/>
      <c r="V30" s="2"/>
      <c r="W30" s="2"/>
    </row>
    <row r="31" spans="1:23" ht="47.25" x14ac:dyDescent="0.3">
      <c r="A31" s="7" t="s">
        <v>20</v>
      </c>
      <c r="B31" s="68" t="s">
        <v>64</v>
      </c>
      <c r="C31" s="7" t="s">
        <v>216</v>
      </c>
      <c r="D31" s="7" t="s">
        <v>217</v>
      </c>
      <c r="E31" s="10" t="s">
        <v>223</v>
      </c>
      <c r="F31" s="9" t="s">
        <v>155</v>
      </c>
      <c r="G31" s="9" t="s">
        <v>19</v>
      </c>
      <c r="H31" s="2"/>
      <c r="I31" s="9" t="s">
        <v>231</v>
      </c>
      <c r="J31" s="7">
        <v>0.9</v>
      </c>
      <c r="K31" s="7" t="s">
        <v>108</v>
      </c>
      <c r="L31" s="7" t="s">
        <v>109</v>
      </c>
      <c r="M31" s="7"/>
      <c r="N31" s="7"/>
      <c r="O31" s="7"/>
      <c r="P31" s="2"/>
      <c r="Q31" s="2"/>
      <c r="R31" s="2"/>
      <c r="S31" s="2"/>
      <c r="T31" s="2"/>
      <c r="U31" s="2"/>
      <c r="V31" s="2"/>
      <c r="W31" s="2"/>
    </row>
    <row r="32" spans="1:23" ht="47.25" x14ac:dyDescent="0.3">
      <c r="A32" s="7" t="s">
        <v>20</v>
      </c>
      <c r="B32" s="68"/>
      <c r="C32" s="7" t="s">
        <v>216</v>
      </c>
      <c r="D32" s="7" t="s">
        <v>217</v>
      </c>
      <c r="E32" s="7">
        <v>6</v>
      </c>
      <c r="F32" s="9" t="s">
        <v>156</v>
      </c>
      <c r="G32" s="9" t="s">
        <v>19</v>
      </c>
      <c r="H32" s="2"/>
      <c r="I32" s="9" t="s">
        <v>231</v>
      </c>
      <c r="J32" s="7">
        <v>3</v>
      </c>
      <c r="K32" s="7" t="s">
        <v>109</v>
      </c>
      <c r="L32" s="7" t="s">
        <v>110</v>
      </c>
      <c r="M32" s="7"/>
      <c r="N32" s="7"/>
      <c r="O32" s="7"/>
      <c r="P32" s="2"/>
      <c r="Q32" s="2"/>
      <c r="R32" s="2"/>
      <c r="S32" s="2"/>
      <c r="T32" s="2"/>
      <c r="U32" s="2"/>
      <c r="V32" s="2"/>
      <c r="W32" s="2"/>
    </row>
    <row r="33" spans="1:23" ht="47.25" x14ac:dyDescent="0.3">
      <c r="A33" s="7" t="s">
        <v>20</v>
      </c>
      <c r="B33" s="68"/>
      <c r="C33" s="7" t="s">
        <v>216</v>
      </c>
      <c r="D33" s="7" t="s">
        <v>217</v>
      </c>
      <c r="E33" s="10" t="s">
        <v>223</v>
      </c>
      <c r="F33" s="9" t="s">
        <v>155</v>
      </c>
      <c r="G33" s="9" t="s">
        <v>19</v>
      </c>
      <c r="H33" s="2"/>
      <c r="I33" s="9" t="s">
        <v>231</v>
      </c>
      <c r="J33" s="7">
        <v>2.5</v>
      </c>
      <c r="K33" s="7" t="s">
        <v>110</v>
      </c>
      <c r="L33" s="7" t="s">
        <v>111</v>
      </c>
      <c r="M33" s="7"/>
      <c r="N33" s="7"/>
      <c r="O33" s="7"/>
      <c r="P33" s="2"/>
      <c r="Q33" s="2"/>
      <c r="R33" s="2"/>
      <c r="S33" s="2"/>
      <c r="T33" s="2"/>
      <c r="U33" s="2"/>
      <c r="V33" s="2"/>
      <c r="W33" s="2"/>
    </row>
    <row r="34" spans="1:23" ht="47.25" x14ac:dyDescent="0.3">
      <c r="A34" s="7" t="s">
        <v>20</v>
      </c>
      <c r="B34" s="2" t="s">
        <v>65</v>
      </c>
      <c r="C34" s="7" t="s">
        <v>216</v>
      </c>
      <c r="D34" s="7" t="s">
        <v>217</v>
      </c>
      <c r="E34" s="7">
        <v>6</v>
      </c>
      <c r="F34" s="9" t="s">
        <v>156</v>
      </c>
      <c r="G34" s="9" t="s">
        <v>19</v>
      </c>
      <c r="H34" s="2"/>
      <c r="I34" s="9" t="s">
        <v>231</v>
      </c>
      <c r="J34" s="7">
        <v>3.25</v>
      </c>
      <c r="K34" s="7" t="s">
        <v>112</v>
      </c>
      <c r="L34" s="7" t="s">
        <v>113</v>
      </c>
      <c r="M34" s="7"/>
      <c r="N34" s="7"/>
      <c r="O34" s="7"/>
      <c r="P34" s="2"/>
      <c r="Q34" s="2"/>
      <c r="R34" s="2"/>
      <c r="S34" s="2"/>
      <c r="T34" s="2"/>
      <c r="U34" s="2"/>
      <c r="V34" s="2"/>
      <c r="W34" s="2"/>
    </row>
    <row r="35" spans="1:23" ht="47.25" x14ac:dyDescent="0.3">
      <c r="A35" s="7" t="s">
        <v>20</v>
      </c>
      <c r="B35" s="2" t="s">
        <v>66</v>
      </c>
      <c r="C35" s="7" t="s">
        <v>216</v>
      </c>
      <c r="D35" s="7" t="s">
        <v>217</v>
      </c>
      <c r="E35" s="7">
        <v>6</v>
      </c>
      <c r="F35" s="9">
        <v>21</v>
      </c>
      <c r="G35" s="9" t="s">
        <v>19</v>
      </c>
      <c r="H35" s="2"/>
      <c r="I35" s="9" t="s">
        <v>231</v>
      </c>
      <c r="J35" s="7">
        <v>1.6</v>
      </c>
      <c r="K35" s="7" t="s">
        <v>113</v>
      </c>
      <c r="L35" s="7" t="s">
        <v>114</v>
      </c>
      <c r="M35" s="7"/>
      <c r="N35" s="7"/>
      <c r="O35" s="7"/>
      <c r="P35" s="2"/>
      <c r="Q35" s="2"/>
      <c r="R35" s="2"/>
      <c r="S35" s="2"/>
      <c r="T35" s="2"/>
      <c r="U35" s="2"/>
      <c r="V35" s="2"/>
      <c r="W35" s="2"/>
    </row>
    <row r="36" spans="1:23" ht="47.25" x14ac:dyDescent="0.3">
      <c r="A36" s="7" t="s">
        <v>20</v>
      </c>
      <c r="B36" s="2" t="s">
        <v>67</v>
      </c>
      <c r="C36" s="7" t="s">
        <v>216</v>
      </c>
      <c r="D36" s="7" t="s">
        <v>217</v>
      </c>
      <c r="E36" s="10" t="s">
        <v>223</v>
      </c>
      <c r="F36" s="9" t="s">
        <v>157</v>
      </c>
      <c r="G36" s="9" t="s">
        <v>19</v>
      </c>
      <c r="H36" s="2"/>
      <c r="I36" s="9" t="s">
        <v>231</v>
      </c>
      <c r="J36" s="7">
        <v>2.15</v>
      </c>
      <c r="K36" s="7" t="s">
        <v>114</v>
      </c>
      <c r="L36" s="7" t="s">
        <v>115</v>
      </c>
      <c r="M36" s="7"/>
      <c r="N36" s="7"/>
      <c r="O36" s="7"/>
      <c r="P36" s="2"/>
      <c r="Q36" s="2"/>
      <c r="R36" s="2"/>
      <c r="S36" s="2"/>
      <c r="T36" s="2"/>
      <c r="U36" s="2"/>
      <c r="V36" s="2"/>
      <c r="W36" s="2"/>
    </row>
    <row r="37" spans="1:23" ht="47.25" x14ac:dyDescent="0.3">
      <c r="A37" s="7" t="s">
        <v>20</v>
      </c>
      <c r="B37" s="2" t="s">
        <v>68</v>
      </c>
      <c r="C37" s="7" t="s">
        <v>216</v>
      </c>
      <c r="D37" s="7" t="s">
        <v>217</v>
      </c>
      <c r="E37" s="7">
        <v>2</v>
      </c>
      <c r="F37" s="9" t="s">
        <v>36</v>
      </c>
      <c r="G37" s="9" t="s">
        <v>19</v>
      </c>
      <c r="H37" s="2"/>
      <c r="I37" s="9" t="s">
        <v>231</v>
      </c>
      <c r="J37" s="7">
        <v>3.85</v>
      </c>
      <c r="K37" s="7" t="s">
        <v>115</v>
      </c>
      <c r="L37" s="7" t="s">
        <v>116</v>
      </c>
      <c r="M37" s="7"/>
      <c r="N37" s="7"/>
      <c r="O37" s="7"/>
      <c r="P37" s="2"/>
      <c r="Q37" s="2"/>
      <c r="R37" s="2"/>
      <c r="S37" s="2"/>
      <c r="T37" s="2"/>
      <c r="U37" s="2"/>
      <c r="V37" s="2"/>
      <c r="W37" s="2"/>
    </row>
    <row r="38" spans="1:23" ht="47.25" x14ac:dyDescent="0.3">
      <c r="A38" s="7" t="s">
        <v>20</v>
      </c>
      <c r="B38" s="2" t="s">
        <v>69</v>
      </c>
      <c r="C38" s="7" t="s">
        <v>216</v>
      </c>
      <c r="D38" s="7" t="s">
        <v>217</v>
      </c>
      <c r="E38" s="7">
        <v>4</v>
      </c>
      <c r="F38" s="9" t="s">
        <v>158</v>
      </c>
      <c r="G38" s="9" t="s">
        <v>19</v>
      </c>
      <c r="H38" s="2"/>
      <c r="I38" s="9" t="s">
        <v>231</v>
      </c>
      <c r="J38" s="7">
        <v>3</v>
      </c>
      <c r="K38" s="7" t="s">
        <v>116</v>
      </c>
      <c r="L38" s="7" t="s">
        <v>117</v>
      </c>
      <c r="M38" s="7"/>
      <c r="N38" s="7"/>
      <c r="O38" s="7"/>
      <c r="P38" s="2"/>
      <c r="Q38" s="2"/>
      <c r="R38" s="2"/>
      <c r="S38" s="2"/>
      <c r="T38" s="2"/>
      <c r="U38" s="2"/>
      <c r="V38" s="2"/>
      <c r="W38" s="2"/>
    </row>
    <row r="39" spans="1:23" ht="47.25" x14ac:dyDescent="0.3">
      <c r="A39" s="7" t="s">
        <v>20</v>
      </c>
      <c r="B39" s="2" t="s">
        <v>70</v>
      </c>
      <c r="C39" s="7" t="s">
        <v>216</v>
      </c>
      <c r="D39" s="7" t="s">
        <v>217</v>
      </c>
      <c r="E39" s="10" t="s">
        <v>223</v>
      </c>
      <c r="F39" s="9" t="s">
        <v>159</v>
      </c>
      <c r="G39" s="9" t="s">
        <v>19</v>
      </c>
      <c r="H39" s="2"/>
      <c r="I39" s="9" t="s">
        <v>231</v>
      </c>
      <c r="J39" s="7">
        <v>8.15</v>
      </c>
      <c r="K39" s="7" t="s">
        <v>117</v>
      </c>
      <c r="L39" s="7" t="s">
        <v>118</v>
      </c>
      <c r="M39" s="7"/>
      <c r="N39" s="7"/>
      <c r="O39" s="7"/>
      <c r="P39" s="2"/>
      <c r="Q39" s="2"/>
      <c r="R39" s="2"/>
      <c r="S39" s="2"/>
      <c r="T39" s="2"/>
      <c r="U39" s="2"/>
      <c r="V39" s="2"/>
      <c r="W39" s="2"/>
    </row>
    <row r="40" spans="1:23" ht="47.25" x14ac:dyDescent="0.3">
      <c r="A40" s="7" t="s">
        <v>20</v>
      </c>
      <c r="B40" s="2" t="s">
        <v>71</v>
      </c>
      <c r="C40" s="7" t="s">
        <v>216</v>
      </c>
      <c r="D40" s="7" t="s">
        <v>217</v>
      </c>
      <c r="E40" s="7">
        <v>6</v>
      </c>
      <c r="F40" s="9" t="s">
        <v>156</v>
      </c>
      <c r="G40" s="9" t="s">
        <v>19</v>
      </c>
      <c r="H40" s="2"/>
      <c r="I40" s="9" t="s">
        <v>231</v>
      </c>
      <c r="J40" s="7">
        <v>2.7370000000000001</v>
      </c>
      <c r="K40" s="7"/>
      <c r="L40" s="7"/>
      <c r="M40" s="7"/>
      <c r="N40" s="7"/>
      <c r="O40" s="7"/>
      <c r="P40" s="2"/>
      <c r="Q40" s="2"/>
      <c r="R40" s="2"/>
      <c r="S40" s="2"/>
      <c r="T40" s="2"/>
      <c r="U40" s="2"/>
      <c r="V40" s="2"/>
      <c r="W40" s="2"/>
    </row>
    <row r="41" spans="1:23" ht="47.25" x14ac:dyDescent="0.3">
      <c r="A41" s="7" t="s">
        <v>20</v>
      </c>
      <c r="B41" s="2" t="s">
        <v>72</v>
      </c>
      <c r="C41" s="7" t="s">
        <v>216</v>
      </c>
      <c r="D41" s="7" t="s">
        <v>217</v>
      </c>
      <c r="E41" s="7">
        <v>2</v>
      </c>
      <c r="F41" s="9" t="s">
        <v>42</v>
      </c>
      <c r="G41" s="9" t="s">
        <v>19</v>
      </c>
      <c r="H41" s="2"/>
      <c r="I41" s="9" t="s">
        <v>231</v>
      </c>
      <c r="J41" s="7">
        <v>1.1000000000000001</v>
      </c>
      <c r="K41" s="7"/>
      <c r="L41" s="7"/>
      <c r="M41" s="7"/>
      <c r="N41" s="7"/>
      <c r="O41" s="7"/>
      <c r="P41" s="2"/>
      <c r="Q41" s="2"/>
      <c r="R41" s="2"/>
      <c r="S41" s="2"/>
      <c r="T41" s="2"/>
      <c r="U41" s="2"/>
      <c r="V41" s="2"/>
      <c r="W41" s="2"/>
    </row>
    <row r="42" spans="1:23" ht="47.25" x14ac:dyDescent="0.3">
      <c r="A42" s="13">
        <v>5</v>
      </c>
      <c r="B42" s="8" t="s">
        <v>73</v>
      </c>
      <c r="C42" s="7" t="s">
        <v>216</v>
      </c>
      <c r="D42" s="7" t="s">
        <v>217</v>
      </c>
      <c r="E42" s="7"/>
      <c r="F42" s="9"/>
      <c r="G42" s="9"/>
      <c r="H42" s="2"/>
      <c r="I42" s="9"/>
      <c r="J42" s="7"/>
      <c r="K42" s="7"/>
      <c r="L42" s="7"/>
      <c r="M42" s="7"/>
      <c r="N42" s="7"/>
      <c r="O42" s="7"/>
      <c r="P42" s="2"/>
      <c r="Q42" s="2"/>
      <c r="R42" s="2"/>
      <c r="S42" s="2"/>
      <c r="T42" s="2"/>
      <c r="U42" s="2"/>
      <c r="V42" s="2"/>
      <c r="W42" s="2"/>
    </row>
    <row r="43" spans="1:23" ht="47.25" x14ac:dyDescent="0.3">
      <c r="A43" s="7" t="s">
        <v>20</v>
      </c>
      <c r="B43" s="2" t="s">
        <v>74</v>
      </c>
      <c r="C43" s="7" t="s">
        <v>216</v>
      </c>
      <c r="D43" s="7" t="s">
        <v>217</v>
      </c>
      <c r="E43" s="7">
        <v>6</v>
      </c>
      <c r="F43" s="9" t="s">
        <v>156</v>
      </c>
      <c r="G43" s="9" t="s">
        <v>19</v>
      </c>
      <c r="H43" s="2"/>
      <c r="I43" s="9" t="s">
        <v>231</v>
      </c>
      <c r="J43" s="7">
        <v>4.5</v>
      </c>
      <c r="K43" s="7" t="s">
        <v>48</v>
      </c>
      <c r="L43" s="7" t="s">
        <v>119</v>
      </c>
      <c r="M43" s="7"/>
      <c r="N43" s="7"/>
      <c r="O43" s="7"/>
      <c r="P43" s="2"/>
      <c r="Q43" s="2"/>
      <c r="R43" s="2"/>
      <c r="S43" s="2"/>
      <c r="T43" s="2"/>
      <c r="U43" s="2"/>
      <c r="V43" s="2"/>
      <c r="W43" s="2"/>
    </row>
    <row r="44" spans="1:23" ht="47.25" x14ac:dyDescent="0.3">
      <c r="A44" s="7" t="s">
        <v>20</v>
      </c>
      <c r="B44" s="2"/>
      <c r="C44" s="7" t="s">
        <v>216</v>
      </c>
      <c r="D44" s="7" t="s">
        <v>217</v>
      </c>
      <c r="E44" s="7">
        <v>2</v>
      </c>
      <c r="F44" s="9" t="s">
        <v>46</v>
      </c>
      <c r="G44" s="9" t="s">
        <v>19</v>
      </c>
      <c r="H44" s="2"/>
      <c r="I44" s="9" t="s">
        <v>231</v>
      </c>
      <c r="J44" s="7">
        <v>7.8</v>
      </c>
      <c r="K44" s="7" t="s">
        <v>119</v>
      </c>
      <c r="L44" s="7" t="s">
        <v>120</v>
      </c>
      <c r="M44" s="7"/>
      <c r="N44" s="7"/>
      <c r="O44" s="7"/>
      <c r="P44" s="2"/>
      <c r="Q44" s="2"/>
      <c r="R44" s="2"/>
      <c r="S44" s="2"/>
      <c r="T44" s="2"/>
      <c r="U44" s="2"/>
      <c r="V44" s="2"/>
      <c r="W44" s="2"/>
    </row>
    <row r="45" spans="1:23" ht="47.25" x14ac:dyDescent="0.3">
      <c r="A45" s="7" t="s">
        <v>20</v>
      </c>
      <c r="B45" s="2" t="s">
        <v>75</v>
      </c>
      <c r="C45" s="7" t="s">
        <v>216</v>
      </c>
      <c r="D45" s="7" t="s">
        <v>217</v>
      </c>
      <c r="E45" s="7">
        <v>2</v>
      </c>
      <c r="F45" s="9" t="s">
        <v>46</v>
      </c>
      <c r="G45" s="9" t="s">
        <v>19</v>
      </c>
      <c r="H45" s="2"/>
      <c r="I45" s="9" t="s">
        <v>231</v>
      </c>
      <c r="J45" s="7">
        <v>4.25</v>
      </c>
      <c r="K45" s="7" t="s">
        <v>120</v>
      </c>
      <c r="L45" s="7" t="s">
        <v>121</v>
      </c>
      <c r="M45" s="7"/>
      <c r="N45" s="7"/>
      <c r="O45" s="7"/>
      <c r="P45" s="2"/>
      <c r="Q45" s="2"/>
      <c r="R45" s="2"/>
      <c r="S45" s="2"/>
      <c r="T45" s="2"/>
      <c r="U45" s="2"/>
      <c r="V45" s="2"/>
      <c r="W45" s="2"/>
    </row>
    <row r="46" spans="1:23" ht="47.25" x14ac:dyDescent="0.3">
      <c r="A46" s="7" t="s">
        <v>20</v>
      </c>
      <c r="B46" s="2" t="s">
        <v>76</v>
      </c>
      <c r="C46" s="7" t="s">
        <v>216</v>
      </c>
      <c r="D46" s="7" t="s">
        <v>217</v>
      </c>
      <c r="E46" s="7">
        <v>2</v>
      </c>
      <c r="F46" s="9" t="s">
        <v>160</v>
      </c>
      <c r="G46" s="9" t="s">
        <v>19</v>
      </c>
      <c r="H46" s="2"/>
      <c r="I46" s="9" t="s">
        <v>231</v>
      </c>
      <c r="J46" s="7">
        <v>1</v>
      </c>
      <c r="K46" s="7" t="s">
        <v>122</v>
      </c>
      <c r="L46" s="7" t="s">
        <v>123</v>
      </c>
      <c r="M46" s="7"/>
      <c r="N46" s="7"/>
      <c r="O46" s="7"/>
      <c r="P46" s="2"/>
      <c r="Q46" s="2"/>
      <c r="R46" s="2"/>
      <c r="S46" s="2"/>
      <c r="T46" s="2"/>
      <c r="U46" s="2"/>
      <c r="V46" s="2"/>
      <c r="W46" s="2"/>
    </row>
    <row r="47" spans="1:23" ht="47.25" x14ac:dyDescent="0.3">
      <c r="A47" s="13">
        <v>6</v>
      </c>
      <c r="B47" s="8" t="s">
        <v>77</v>
      </c>
      <c r="C47" s="7" t="s">
        <v>216</v>
      </c>
      <c r="D47" s="7" t="s">
        <v>217</v>
      </c>
      <c r="E47" s="7"/>
      <c r="F47" s="9"/>
      <c r="G47" s="9" t="s">
        <v>19</v>
      </c>
      <c r="H47" s="2"/>
      <c r="I47" s="9"/>
      <c r="J47" s="7"/>
      <c r="K47" s="7"/>
      <c r="L47" s="7"/>
      <c r="M47" s="7"/>
      <c r="N47" s="7"/>
      <c r="O47" s="7"/>
      <c r="P47" s="2"/>
      <c r="Q47" s="2"/>
      <c r="R47" s="2"/>
      <c r="S47" s="2"/>
      <c r="T47" s="2"/>
      <c r="U47" s="2"/>
      <c r="V47" s="2"/>
      <c r="W47" s="2"/>
    </row>
    <row r="48" spans="1:23" ht="47.25" x14ac:dyDescent="0.3">
      <c r="A48" s="7" t="s">
        <v>20</v>
      </c>
      <c r="B48" s="2" t="s">
        <v>78</v>
      </c>
      <c r="C48" s="7" t="s">
        <v>216</v>
      </c>
      <c r="D48" s="7" t="s">
        <v>217</v>
      </c>
      <c r="E48" s="7">
        <v>4</v>
      </c>
      <c r="F48" s="9" t="s">
        <v>161</v>
      </c>
      <c r="G48" s="9" t="s">
        <v>19</v>
      </c>
      <c r="H48" s="2"/>
      <c r="I48" s="9" t="s">
        <v>231</v>
      </c>
      <c r="J48" s="7">
        <v>16.68</v>
      </c>
      <c r="K48" s="7" t="s">
        <v>124</v>
      </c>
      <c r="L48" s="7" t="s">
        <v>125</v>
      </c>
      <c r="M48" s="7"/>
      <c r="N48" s="7"/>
      <c r="O48" s="7"/>
      <c r="P48" s="2"/>
      <c r="Q48" s="2"/>
      <c r="R48" s="2"/>
      <c r="S48" s="2"/>
      <c r="T48" s="2"/>
      <c r="U48" s="2"/>
      <c r="V48" s="2"/>
      <c r="W48" s="2"/>
    </row>
    <row r="49" spans="1:23" ht="47.25" x14ac:dyDescent="0.3">
      <c r="A49" s="7" t="s">
        <v>20</v>
      </c>
      <c r="B49" s="2" t="s">
        <v>79</v>
      </c>
      <c r="C49" s="7" t="s">
        <v>216</v>
      </c>
      <c r="D49" s="7" t="s">
        <v>217</v>
      </c>
      <c r="E49" s="7">
        <v>2</v>
      </c>
      <c r="F49" s="9">
        <v>7</v>
      </c>
      <c r="G49" s="9" t="s">
        <v>19</v>
      </c>
      <c r="H49" s="2"/>
      <c r="I49" s="9" t="s">
        <v>231</v>
      </c>
      <c r="J49" s="7">
        <v>4.4939999999999998</v>
      </c>
      <c r="K49" s="7"/>
      <c r="L49" s="7"/>
      <c r="M49" s="7"/>
      <c r="N49" s="7"/>
      <c r="O49" s="7"/>
      <c r="P49" s="2"/>
      <c r="Q49" s="2"/>
      <c r="R49" s="2"/>
      <c r="S49" s="2"/>
      <c r="T49" s="2"/>
      <c r="U49" s="2"/>
      <c r="V49" s="2"/>
      <c r="W49" s="2"/>
    </row>
    <row r="50" spans="1:23" ht="47.25" x14ac:dyDescent="0.3">
      <c r="A50" s="13">
        <v>7</v>
      </c>
      <c r="B50" s="8" t="s">
        <v>80</v>
      </c>
      <c r="C50" s="7" t="s">
        <v>216</v>
      </c>
      <c r="D50" s="7" t="s">
        <v>217</v>
      </c>
      <c r="E50" s="7">
        <v>2</v>
      </c>
      <c r="F50" s="9" t="s">
        <v>162</v>
      </c>
      <c r="G50" s="9" t="s">
        <v>19</v>
      </c>
      <c r="H50" s="2"/>
      <c r="I50" s="7" t="s">
        <v>231</v>
      </c>
      <c r="J50" s="7">
        <v>7.88</v>
      </c>
      <c r="K50" s="7" t="s">
        <v>48</v>
      </c>
      <c r="L50" s="7" t="s">
        <v>126</v>
      </c>
      <c r="M50" s="7"/>
      <c r="N50" s="7"/>
      <c r="O50" s="7"/>
      <c r="P50" s="2"/>
      <c r="Q50" s="2"/>
      <c r="R50" s="2"/>
      <c r="S50" s="2"/>
      <c r="T50" s="2"/>
      <c r="U50" s="2"/>
      <c r="V50" s="2"/>
      <c r="W50" s="2"/>
    </row>
    <row r="51" spans="1:23" ht="47.25" x14ac:dyDescent="0.3">
      <c r="A51" s="13">
        <v>8</v>
      </c>
      <c r="B51" s="8" t="s">
        <v>41</v>
      </c>
      <c r="C51" s="7" t="s">
        <v>216</v>
      </c>
      <c r="D51" s="7" t="s">
        <v>217</v>
      </c>
      <c r="E51" s="7"/>
      <c r="F51" s="9"/>
      <c r="G51" s="9" t="s">
        <v>19</v>
      </c>
      <c r="H51" s="2"/>
      <c r="I51" s="9"/>
      <c r="J51" s="7"/>
      <c r="K51" s="7" t="s">
        <v>127</v>
      </c>
      <c r="L51" s="9" t="s">
        <v>128</v>
      </c>
      <c r="M51" s="7"/>
      <c r="N51" s="7"/>
      <c r="O51" s="7"/>
      <c r="P51" s="2"/>
      <c r="Q51" s="2"/>
      <c r="R51" s="2"/>
      <c r="S51" s="2"/>
      <c r="T51" s="2"/>
      <c r="U51" s="2"/>
      <c r="V51" s="2"/>
      <c r="W51" s="2"/>
    </row>
    <row r="52" spans="1:23" ht="47.25" x14ac:dyDescent="0.3">
      <c r="A52" s="7" t="s">
        <v>20</v>
      </c>
      <c r="B52" s="2" t="s">
        <v>37</v>
      </c>
      <c r="C52" s="7" t="s">
        <v>216</v>
      </c>
      <c r="D52" s="7" t="s">
        <v>217</v>
      </c>
      <c r="E52" s="7">
        <v>2</v>
      </c>
      <c r="F52" s="9" t="s">
        <v>45</v>
      </c>
      <c r="G52" s="9" t="s">
        <v>19</v>
      </c>
      <c r="H52" s="2"/>
      <c r="I52" s="11" t="s">
        <v>231</v>
      </c>
      <c r="J52" s="7">
        <v>16.399999999999999</v>
      </c>
      <c r="K52" s="7" t="s">
        <v>129</v>
      </c>
      <c r="L52" s="7" t="s">
        <v>130</v>
      </c>
      <c r="M52" s="7"/>
      <c r="N52" s="7"/>
      <c r="O52" s="7"/>
      <c r="P52" s="2"/>
      <c r="Q52" s="2"/>
      <c r="R52" s="2"/>
      <c r="S52" s="2"/>
      <c r="T52" s="2"/>
      <c r="U52" s="2"/>
      <c r="V52" s="2"/>
      <c r="W52" s="2"/>
    </row>
    <row r="53" spans="1:23" ht="47.25" x14ac:dyDescent="0.3">
      <c r="A53" s="7" t="s">
        <v>20</v>
      </c>
      <c r="B53" s="2" t="s">
        <v>39</v>
      </c>
      <c r="C53" s="7" t="s">
        <v>216</v>
      </c>
      <c r="D53" s="7" t="s">
        <v>217</v>
      </c>
      <c r="E53" s="7">
        <v>2</v>
      </c>
      <c r="F53" s="9" t="s">
        <v>45</v>
      </c>
      <c r="G53" s="9" t="s">
        <v>19</v>
      </c>
      <c r="H53" s="2"/>
      <c r="I53" s="7" t="s">
        <v>231</v>
      </c>
      <c r="J53" s="7">
        <v>16.3</v>
      </c>
      <c r="K53" s="7" t="s">
        <v>131</v>
      </c>
      <c r="L53" s="7" t="s">
        <v>132</v>
      </c>
      <c r="M53" s="7"/>
      <c r="N53" s="7"/>
      <c r="O53" s="7"/>
      <c r="P53" s="2"/>
      <c r="Q53" s="2"/>
      <c r="R53" s="2"/>
      <c r="S53" s="2"/>
      <c r="T53" s="2"/>
      <c r="U53" s="2"/>
      <c r="V53" s="2"/>
      <c r="W53" s="2"/>
    </row>
    <row r="54" spans="1:23" ht="47.25" x14ac:dyDescent="0.3">
      <c r="A54" s="13">
        <v>9</v>
      </c>
      <c r="B54" s="8" t="s">
        <v>81</v>
      </c>
      <c r="C54" s="7" t="s">
        <v>216</v>
      </c>
      <c r="D54" s="7" t="s">
        <v>217</v>
      </c>
      <c r="E54" s="7"/>
      <c r="F54" s="9"/>
      <c r="G54" s="9"/>
      <c r="H54" s="2"/>
      <c r="I54" s="9"/>
      <c r="J54" s="7"/>
      <c r="K54" s="7"/>
      <c r="L54" s="7"/>
      <c r="M54" s="7"/>
      <c r="N54" s="7"/>
      <c r="O54" s="7"/>
      <c r="P54" s="2"/>
      <c r="Q54" s="2"/>
      <c r="R54" s="2"/>
      <c r="S54" s="2"/>
      <c r="T54" s="2"/>
      <c r="U54" s="2"/>
      <c r="V54" s="2"/>
      <c r="W54" s="2"/>
    </row>
    <row r="55" spans="1:23" ht="47.25" x14ac:dyDescent="0.3">
      <c r="A55" s="7"/>
      <c r="B55" s="2"/>
      <c r="C55" s="7" t="s">
        <v>216</v>
      </c>
      <c r="D55" s="7" t="s">
        <v>217</v>
      </c>
      <c r="E55" s="7">
        <v>2</v>
      </c>
      <c r="F55" s="9"/>
      <c r="G55" s="9"/>
      <c r="H55" s="2"/>
      <c r="I55" s="9" t="s">
        <v>231</v>
      </c>
      <c r="J55" s="7">
        <v>2.42</v>
      </c>
      <c r="K55" s="7" t="s">
        <v>133</v>
      </c>
      <c r="L55" s="7" t="s">
        <v>224</v>
      </c>
      <c r="M55" s="7">
        <v>0.28000000000000003</v>
      </c>
      <c r="N55" s="7" t="s">
        <v>224</v>
      </c>
      <c r="O55" s="7" t="s">
        <v>144</v>
      </c>
      <c r="P55" s="2"/>
      <c r="Q55" s="2"/>
      <c r="R55" s="2"/>
      <c r="S55" s="2"/>
      <c r="T55" s="2"/>
      <c r="U55" s="2"/>
      <c r="V55" s="2"/>
      <c r="W55" s="2"/>
    </row>
    <row r="56" spans="1:23" ht="47.25" x14ac:dyDescent="0.3">
      <c r="A56" s="7"/>
      <c r="B56" s="2" t="s">
        <v>167</v>
      </c>
      <c r="C56" s="7" t="s">
        <v>216</v>
      </c>
      <c r="D56" s="7" t="s">
        <v>217</v>
      </c>
      <c r="E56" s="7">
        <v>2</v>
      </c>
      <c r="F56" s="9" t="s">
        <v>42</v>
      </c>
      <c r="G56" s="9" t="s">
        <v>19</v>
      </c>
      <c r="H56" s="2"/>
      <c r="I56" s="9" t="s">
        <v>231</v>
      </c>
      <c r="J56" s="7"/>
      <c r="K56" s="7"/>
      <c r="L56" s="7"/>
      <c r="M56" s="7">
        <v>5.0999999999999996</v>
      </c>
      <c r="N56" s="7" t="s">
        <v>144</v>
      </c>
      <c r="O56" s="7" t="s">
        <v>168</v>
      </c>
      <c r="P56" s="2"/>
      <c r="Q56" s="2"/>
      <c r="R56" s="2"/>
      <c r="S56" s="2"/>
      <c r="T56" s="2"/>
      <c r="U56" s="2"/>
      <c r="V56" s="2"/>
      <c r="W56" s="2"/>
    </row>
    <row r="57" spans="1:23" ht="47.25" x14ac:dyDescent="0.3">
      <c r="A57" s="7"/>
      <c r="B57" s="2" t="s">
        <v>169</v>
      </c>
      <c r="C57" s="7" t="s">
        <v>216</v>
      </c>
      <c r="D57" s="7" t="s">
        <v>217</v>
      </c>
      <c r="E57" s="7">
        <v>2</v>
      </c>
      <c r="F57" s="9" t="s">
        <v>165</v>
      </c>
      <c r="G57" s="9" t="s">
        <v>19</v>
      </c>
      <c r="H57" s="2"/>
      <c r="I57" s="9" t="s">
        <v>231</v>
      </c>
      <c r="J57" s="7"/>
      <c r="K57" s="7"/>
      <c r="L57" s="7"/>
      <c r="M57" s="7">
        <v>0.6</v>
      </c>
      <c r="N57" s="7" t="s">
        <v>168</v>
      </c>
      <c r="O57" s="7" t="s">
        <v>170</v>
      </c>
      <c r="P57" s="2"/>
      <c r="Q57" s="2"/>
      <c r="R57" s="2"/>
      <c r="S57" s="2"/>
      <c r="T57" s="2"/>
      <c r="U57" s="2"/>
      <c r="V57" s="2"/>
      <c r="W57" s="2"/>
    </row>
    <row r="58" spans="1:23" ht="47.25" x14ac:dyDescent="0.3">
      <c r="A58" s="7"/>
      <c r="B58" s="2" t="s">
        <v>171</v>
      </c>
      <c r="C58" s="7" t="s">
        <v>216</v>
      </c>
      <c r="D58" s="7" t="s">
        <v>217</v>
      </c>
      <c r="E58" s="7">
        <v>2</v>
      </c>
      <c r="F58" s="9" t="s">
        <v>42</v>
      </c>
      <c r="G58" s="9" t="s">
        <v>19</v>
      </c>
      <c r="H58" s="2"/>
      <c r="I58" s="9" t="s">
        <v>231</v>
      </c>
      <c r="J58" s="7"/>
      <c r="K58" s="7"/>
      <c r="L58" s="7"/>
      <c r="M58" s="7">
        <v>4.0999999999999996</v>
      </c>
      <c r="N58" s="7" t="s">
        <v>170</v>
      </c>
      <c r="O58" s="7" t="s">
        <v>172</v>
      </c>
      <c r="P58" s="2"/>
      <c r="Q58" s="2"/>
      <c r="R58" s="2"/>
      <c r="S58" s="2"/>
      <c r="T58" s="2"/>
      <c r="U58" s="2"/>
      <c r="V58" s="2"/>
      <c r="W58" s="2"/>
    </row>
    <row r="59" spans="1:23" ht="47.25" x14ac:dyDescent="0.3">
      <c r="A59" s="7"/>
      <c r="B59" s="2" t="s">
        <v>173</v>
      </c>
      <c r="C59" s="7" t="s">
        <v>216</v>
      </c>
      <c r="D59" s="7" t="s">
        <v>217</v>
      </c>
      <c r="E59" s="7">
        <v>2</v>
      </c>
      <c r="F59" s="9" t="s">
        <v>160</v>
      </c>
      <c r="G59" s="9" t="s">
        <v>19</v>
      </c>
      <c r="H59" s="2"/>
      <c r="I59" s="9" t="s">
        <v>231</v>
      </c>
      <c r="J59" s="7"/>
      <c r="K59" s="7"/>
      <c r="L59" s="7"/>
      <c r="M59" s="7">
        <v>0.3</v>
      </c>
      <c r="N59" s="7" t="s">
        <v>172</v>
      </c>
      <c r="O59" s="7" t="s">
        <v>174</v>
      </c>
      <c r="P59" s="2"/>
      <c r="Q59" s="2"/>
      <c r="R59" s="2"/>
      <c r="S59" s="2"/>
      <c r="T59" s="2"/>
      <c r="U59" s="2"/>
      <c r="V59" s="2"/>
      <c r="W59" s="2"/>
    </row>
    <row r="60" spans="1:23" ht="47.25" x14ac:dyDescent="0.3">
      <c r="A60" s="7"/>
      <c r="B60" s="2" t="s">
        <v>175</v>
      </c>
      <c r="C60" s="7" t="s">
        <v>216</v>
      </c>
      <c r="D60" s="7" t="s">
        <v>217</v>
      </c>
      <c r="E60" s="7">
        <v>2</v>
      </c>
      <c r="F60" s="9" t="s">
        <v>42</v>
      </c>
      <c r="G60" s="9" t="s">
        <v>19</v>
      </c>
      <c r="H60" s="2"/>
      <c r="I60" s="9" t="s">
        <v>231</v>
      </c>
      <c r="J60" s="7">
        <v>0.25</v>
      </c>
      <c r="K60" s="7" t="s">
        <v>225</v>
      </c>
      <c r="L60" s="7" t="s">
        <v>176</v>
      </c>
      <c r="M60" s="7">
        <v>0.3</v>
      </c>
      <c r="N60" s="7" t="s">
        <v>174</v>
      </c>
      <c r="O60" s="7" t="s">
        <v>225</v>
      </c>
      <c r="P60" s="2"/>
      <c r="Q60" s="2"/>
      <c r="R60" s="2"/>
      <c r="S60" s="2"/>
      <c r="T60" s="2"/>
      <c r="U60" s="2"/>
      <c r="V60" s="2"/>
      <c r="W60" s="2"/>
    </row>
    <row r="61" spans="1:23" ht="47.25" x14ac:dyDescent="0.3">
      <c r="A61" s="7"/>
      <c r="B61" s="2" t="s">
        <v>177</v>
      </c>
      <c r="C61" s="7" t="s">
        <v>216</v>
      </c>
      <c r="D61" s="7" t="s">
        <v>217</v>
      </c>
      <c r="E61" s="7">
        <v>2</v>
      </c>
      <c r="F61" s="9" t="s">
        <v>162</v>
      </c>
      <c r="G61" s="9" t="s">
        <v>19</v>
      </c>
      <c r="H61" s="2"/>
      <c r="I61" s="9" t="s">
        <v>231</v>
      </c>
      <c r="J61" s="7">
        <v>0.45</v>
      </c>
      <c r="K61" s="7" t="s">
        <v>176</v>
      </c>
      <c r="L61" s="7" t="s">
        <v>178</v>
      </c>
      <c r="M61" s="7"/>
      <c r="N61" s="7"/>
      <c r="O61" s="7"/>
      <c r="P61" s="2"/>
      <c r="Q61" s="2"/>
      <c r="R61" s="2"/>
      <c r="S61" s="2"/>
      <c r="T61" s="2"/>
      <c r="U61" s="2"/>
      <c r="V61" s="2"/>
      <c r="W61" s="2"/>
    </row>
    <row r="62" spans="1:23" ht="47.25" x14ac:dyDescent="0.3">
      <c r="A62" s="7"/>
      <c r="B62" s="2" t="s">
        <v>179</v>
      </c>
      <c r="C62" s="7" t="s">
        <v>216</v>
      </c>
      <c r="D62" s="7" t="s">
        <v>217</v>
      </c>
      <c r="E62" s="7">
        <v>2</v>
      </c>
      <c r="F62" s="9" t="s">
        <v>165</v>
      </c>
      <c r="G62" s="9" t="s">
        <v>19</v>
      </c>
      <c r="H62" s="2"/>
      <c r="I62" s="9" t="s">
        <v>231</v>
      </c>
      <c r="J62" s="7">
        <v>0.9</v>
      </c>
      <c r="K62" s="7" t="s">
        <v>178</v>
      </c>
      <c r="L62" s="7" t="s">
        <v>180</v>
      </c>
      <c r="M62" s="7"/>
      <c r="N62" s="7"/>
      <c r="O62" s="7"/>
      <c r="P62" s="2"/>
      <c r="Q62" s="2"/>
      <c r="R62" s="2"/>
      <c r="S62" s="2"/>
      <c r="T62" s="2"/>
      <c r="U62" s="2"/>
      <c r="V62" s="2"/>
      <c r="W62" s="2"/>
    </row>
    <row r="63" spans="1:23" ht="47.25" x14ac:dyDescent="0.3">
      <c r="A63" s="7"/>
      <c r="B63" s="2" t="s">
        <v>181</v>
      </c>
      <c r="C63" s="7" t="s">
        <v>216</v>
      </c>
      <c r="D63" s="7" t="s">
        <v>217</v>
      </c>
      <c r="E63" s="7">
        <v>4</v>
      </c>
      <c r="F63" s="9" t="s">
        <v>183</v>
      </c>
      <c r="G63" s="9" t="s">
        <v>19</v>
      </c>
      <c r="H63" s="2"/>
      <c r="I63" s="9" t="s">
        <v>231</v>
      </c>
      <c r="J63" s="7">
        <v>0.25</v>
      </c>
      <c r="K63" s="7" t="s">
        <v>180</v>
      </c>
      <c r="L63" s="7" t="s">
        <v>182</v>
      </c>
      <c r="M63" s="7"/>
      <c r="N63" s="7"/>
      <c r="O63" s="7"/>
      <c r="P63" s="2"/>
      <c r="Q63" s="2"/>
      <c r="R63" s="2"/>
      <c r="S63" s="2"/>
      <c r="T63" s="2"/>
      <c r="U63" s="2"/>
      <c r="V63" s="2"/>
      <c r="W63" s="2"/>
    </row>
    <row r="64" spans="1:23" ht="47.25" x14ac:dyDescent="0.3">
      <c r="A64" s="7"/>
      <c r="B64" s="2" t="s">
        <v>184</v>
      </c>
      <c r="C64" s="7" t="s">
        <v>216</v>
      </c>
      <c r="D64" s="7" t="s">
        <v>217</v>
      </c>
      <c r="E64" s="7">
        <v>4</v>
      </c>
      <c r="F64" s="9" t="s">
        <v>166</v>
      </c>
      <c r="G64" s="9" t="s">
        <v>19</v>
      </c>
      <c r="H64" s="2"/>
      <c r="I64" s="9" t="s">
        <v>231</v>
      </c>
      <c r="J64" s="7">
        <v>0.25</v>
      </c>
      <c r="K64" s="7" t="s">
        <v>182</v>
      </c>
      <c r="L64" s="7" t="s">
        <v>185</v>
      </c>
      <c r="M64" s="7"/>
      <c r="N64" s="7"/>
      <c r="O64" s="7"/>
      <c r="P64" s="2"/>
      <c r="Q64" s="2"/>
      <c r="R64" s="2"/>
      <c r="S64" s="2"/>
      <c r="T64" s="2"/>
      <c r="U64" s="2"/>
      <c r="V64" s="2"/>
      <c r="W64" s="2"/>
    </row>
    <row r="65" spans="1:23" ht="47.25" x14ac:dyDescent="0.3">
      <c r="A65" s="7"/>
      <c r="B65" s="2" t="s">
        <v>186</v>
      </c>
      <c r="C65" s="7" t="s">
        <v>216</v>
      </c>
      <c r="D65" s="7" t="s">
        <v>217</v>
      </c>
      <c r="E65" s="7">
        <v>2</v>
      </c>
      <c r="F65" s="9" t="s">
        <v>189</v>
      </c>
      <c r="G65" s="9" t="s">
        <v>19</v>
      </c>
      <c r="H65" s="2"/>
      <c r="I65" s="9" t="s">
        <v>231</v>
      </c>
      <c r="J65" s="7">
        <v>1.8</v>
      </c>
      <c r="K65" s="7" t="s">
        <v>185</v>
      </c>
      <c r="L65" s="7" t="s">
        <v>187</v>
      </c>
      <c r="M65" s="7"/>
      <c r="N65" s="7"/>
      <c r="O65" s="7"/>
      <c r="P65" s="2"/>
      <c r="Q65" s="2"/>
      <c r="R65" s="2"/>
      <c r="S65" s="2"/>
      <c r="T65" s="2"/>
      <c r="U65" s="2"/>
      <c r="V65" s="2"/>
      <c r="W65" s="2"/>
    </row>
    <row r="66" spans="1:23" ht="47.25" x14ac:dyDescent="0.3">
      <c r="A66" s="7"/>
      <c r="B66" s="2" t="s">
        <v>188</v>
      </c>
      <c r="C66" s="7" t="s">
        <v>216</v>
      </c>
      <c r="D66" s="7" t="s">
        <v>217</v>
      </c>
      <c r="E66" s="7">
        <v>2</v>
      </c>
      <c r="F66" s="9" t="s">
        <v>35</v>
      </c>
      <c r="G66" s="9" t="s">
        <v>19</v>
      </c>
      <c r="H66" s="2"/>
      <c r="I66" s="9" t="s">
        <v>231</v>
      </c>
      <c r="J66" s="7">
        <v>1.2</v>
      </c>
      <c r="K66" s="7" t="s">
        <v>187</v>
      </c>
      <c r="L66" s="7" t="s">
        <v>134</v>
      </c>
      <c r="M66" s="7"/>
      <c r="N66" s="7"/>
      <c r="O66" s="7"/>
      <c r="P66" s="2"/>
      <c r="Q66" s="2"/>
      <c r="R66" s="2"/>
      <c r="S66" s="2"/>
      <c r="T66" s="2"/>
      <c r="U66" s="2"/>
      <c r="V66" s="2"/>
      <c r="W66" s="2"/>
    </row>
    <row r="67" spans="1:23" ht="47.25" x14ac:dyDescent="0.3">
      <c r="A67" s="13">
        <v>10</v>
      </c>
      <c r="B67" s="8" t="s">
        <v>82</v>
      </c>
      <c r="C67" s="7" t="s">
        <v>216</v>
      </c>
      <c r="D67" s="7" t="s">
        <v>217</v>
      </c>
      <c r="E67" s="7"/>
      <c r="F67" s="9"/>
      <c r="G67" s="9"/>
      <c r="H67" s="2"/>
      <c r="I67" s="9"/>
      <c r="J67" s="7"/>
      <c r="K67" s="7"/>
      <c r="L67" s="7"/>
      <c r="M67" s="7"/>
      <c r="N67" s="7"/>
      <c r="O67" s="7"/>
      <c r="P67" s="2"/>
      <c r="Q67" s="2"/>
      <c r="R67" s="2"/>
      <c r="S67" s="2"/>
      <c r="T67" s="2"/>
      <c r="U67" s="2"/>
      <c r="V67" s="2"/>
      <c r="W67" s="2"/>
    </row>
    <row r="68" spans="1:23" ht="47.25" x14ac:dyDescent="0.3">
      <c r="A68" s="7" t="s">
        <v>20</v>
      </c>
      <c r="B68" s="2" t="s">
        <v>37</v>
      </c>
      <c r="C68" s="7" t="s">
        <v>216</v>
      </c>
      <c r="D68" s="7" t="s">
        <v>217</v>
      </c>
      <c r="E68" s="7">
        <v>2</v>
      </c>
      <c r="F68" s="9">
        <v>12</v>
      </c>
      <c r="G68" s="9" t="s">
        <v>19</v>
      </c>
      <c r="H68" s="2"/>
      <c r="I68" s="9" t="s">
        <v>231</v>
      </c>
      <c r="J68" s="7">
        <v>8.1530000000000005</v>
      </c>
      <c r="K68" s="7" t="s">
        <v>135</v>
      </c>
      <c r="L68" s="7" t="s">
        <v>137</v>
      </c>
      <c r="M68" s="7"/>
      <c r="N68" s="7"/>
      <c r="O68" s="7"/>
      <c r="P68" s="2"/>
      <c r="Q68" s="2"/>
      <c r="R68" s="2"/>
      <c r="S68" s="2"/>
      <c r="T68" s="2"/>
      <c r="U68" s="2"/>
      <c r="V68" s="2"/>
      <c r="W68" s="2"/>
    </row>
    <row r="69" spans="1:23" ht="47.25" x14ac:dyDescent="0.3">
      <c r="A69" s="7" t="s">
        <v>20</v>
      </c>
      <c r="B69" s="2" t="s">
        <v>39</v>
      </c>
      <c r="C69" s="7" t="s">
        <v>216</v>
      </c>
      <c r="D69" s="7" t="s">
        <v>217</v>
      </c>
      <c r="E69" s="7"/>
      <c r="F69" s="9"/>
      <c r="G69" s="9"/>
      <c r="H69" s="2"/>
      <c r="I69" s="9"/>
      <c r="J69" s="7"/>
      <c r="K69" s="7"/>
      <c r="L69" s="7"/>
      <c r="M69" s="7"/>
      <c r="N69" s="7"/>
      <c r="O69" s="7"/>
      <c r="P69" s="2"/>
      <c r="Q69" s="2"/>
      <c r="R69" s="2"/>
      <c r="S69" s="2"/>
      <c r="T69" s="2"/>
      <c r="U69" s="2"/>
      <c r="V69" s="2"/>
      <c r="W69" s="2"/>
    </row>
    <row r="70" spans="1:23" ht="47.25" x14ac:dyDescent="0.3">
      <c r="A70" s="7" t="s">
        <v>20</v>
      </c>
      <c r="B70" s="2"/>
      <c r="C70" s="7" t="s">
        <v>216</v>
      </c>
      <c r="D70" s="7" t="s">
        <v>217</v>
      </c>
      <c r="E70" s="7">
        <v>2</v>
      </c>
      <c r="F70" s="9" t="s">
        <v>44</v>
      </c>
      <c r="G70" s="9" t="s">
        <v>19</v>
      </c>
      <c r="H70" s="2"/>
      <c r="I70" s="9" t="s">
        <v>231</v>
      </c>
      <c r="J70" s="7">
        <v>4.2</v>
      </c>
      <c r="K70" s="7" t="s">
        <v>137</v>
      </c>
      <c r="L70" s="7" t="s">
        <v>138</v>
      </c>
      <c r="M70" s="7"/>
      <c r="N70" s="7"/>
      <c r="O70" s="7"/>
      <c r="P70" s="2"/>
      <c r="Q70" s="2"/>
      <c r="R70" s="2"/>
      <c r="S70" s="2"/>
      <c r="T70" s="2"/>
      <c r="U70" s="2"/>
      <c r="V70" s="2"/>
      <c r="W70" s="2"/>
    </row>
    <row r="71" spans="1:23" ht="47.25" x14ac:dyDescent="0.3">
      <c r="A71" s="7" t="s">
        <v>20</v>
      </c>
      <c r="B71" s="2"/>
      <c r="C71" s="7" t="s">
        <v>216</v>
      </c>
      <c r="D71" s="7" t="s">
        <v>217</v>
      </c>
      <c r="E71" s="7">
        <v>2</v>
      </c>
      <c r="F71" s="9" t="s">
        <v>44</v>
      </c>
      <c r="G71" s="9" t="s">
        <v>19</v>
      </c>
      <c r="H71" s="2"/>
      <c r="I71" s="9" t="s">
        <v>231</v>
      </c>
      <c r="J71" s="7">
        <v>16</v>
      </c>
      <c r="K71" s="7" t="s">
        <v>138</v>
      </c>
      <c r="L71" s="7" t="s">
        <v>136</v>
      </c>
      <c r="M71" s="7"/>
      <c r="N71" s="7"/>
      <c r="O71" s="7"/>
      <c r="P71" s="2"/>
      <c r="Q71" s="2"/>
      <c r="R71" s="2"/>
      <c r="S71" s="2"/>
      <c r="T71" s="2"/>
      <c r="U71" s="2"/>
      <c r="V71" s="2"/>
      <c r="W71" s="2"/>
    </row>
    <row r="72" spans="1:23" ht="47.25" x14ac:dyDescent="0.3">
      <c r="A72" s="13">
        <v>11</v>
      </c>
      <c r="B72" s="8" t="s">
        <v>83</v>
      </c>
      <c r="C72" s="7" t="s">
        <v>216</v>
      </c>
      <c r="D72" s="7" t="s">
        <v>217</v>
      </c>
      <c r="E72" s="7"/>
      <c r="F72" s="9"/>
      <c r="G72" s="9"/>
      <c r="H72" s="2"/>
      <c r="I72" s="9"/>
      <c r="J72" s="7"/>
      <c r="K72" s="7"/>
      <c r="L72" s="7"/>
      <c r="M72" s="7"/>
      <c r="N72" s="7"/>
      <c r="O72" s="7"/>
      <c r="P72" s="2"/>
      <c r="Q72" s="2"/>
      <c r="R72" s="2"/>
      <c r="S72" s="2"/>
      <c r="T72" s="2"/>
      <c r="U72" s="2"/>
      <c r="V72" s="2"/>
      <c r="W72" s="2"/>
    </row>
    <row r="73" spans="1:23" ht="47.25" x14ac:dyDescent="0.3">
      <c r="A73" s="7" t="s">
        <v>20</v>
      </c>
      <c r="B73" s="2" t="s">
        <v>37</v>
      </c>
      <c r="C73" s="7" t="s">
        <v>216</v>
      </c>
      <c r="D73" s="7" t="s">
        <v>217</v>
      </c>
      <c r="E73" s="7">
        <v>2</v>
      </c>
      <c r="F73" s="9" t="s">
        <v>21</v>
      </c>
      <c r="G73" s="9" t="s">
        <v>19</v>
      </c>
      <c r="H73" s="2"/>
      <c r="I73" s="9" t="s">
        <v>231</v>
      </c>
      <c r="J73" s="9">
        <v>2</v>
      </c>
      <c r="K73" s="7" t="s">
        <v>140</v>
      </c>
      <c r="L73" s="9" t="s">
        <v>226</v>
      </c>
      <c r="M73" s="7">
        <v>1.3</v>
      </c>
      <c r="N73" s="7" t="s">
        <v>226</v>
      </c>
      <c r="O73" s="7" t="s">
        <v>145</v>
      </c>
      <c r="P73" s="2"/>
      <c r="Q73" s="2"/>
      <c r="R73" s="2"/>
      <c r="S73" s="2"/>
      <c r="T73" s="2"/>
      <c r="U73" s="2"/>
      <c r="V73" s="2"/>
      <c r="W73" s="2"/>
    </row>
    <row r="74" spans="1:23" ht="47.25" x14ac:dyDescent="0.3">
      <c r="A74" s="7" t="s">
        <v>20</v>
      </c>
      <c r="B74" s="2"/>
      <c r="C74" s="7" t="s">
        <v>216</v>
      </c>
      <c r="D74" s="7" t="s">
        <v>217</v>
      </c>
      <c r="E74" s="7">
        <v>2</v>
      </c>
      <c r="F74" s="9">
        <v>10</v>
      </c>
      <c r="G74" s="9" t="s">
        <v>19</v>
      </c>
      <c r="H74" s="2"/>
      <c r="I74" s="9" t="s">
        <v>231</v>
      </c>
      <c r="J74" s="9"/>
      <c r="K74" s="7"/>
      <c r="L74" s="9"/>
      <c r="M74" s="7">
        <v>1.1299999999999999</v>
      </c>
      <c r="N74" s="7" t="s">
        <v>145</v>
      </c>
      <c r="O74" s="7" t="s">
        <v>190</v>
      </c>
      <c r="P74" s="2"/>
      <c r="Q74" s="2"/>
      <c r="R74" s="2"/>
      <c r="S74" s="2"/>
      <c r="T74" s="2"/>
      <c r="U74" s="2"/>
      <c r="V74" s="2"/>
      <c r="W74" s="2"/>
    </row>
    <row r="75" spans="1:23" ht="47.25" x14ac:dyDescent="0.3">
      <c r="A75" s="7" t="s">
        <v>20</v>
      </c>
      <c r="B75" s="2"/>
      <c r="C75" s="7" t="s">
        <v>216</v>
      </c>
      <c r="D75" s="7" t="s">
        <v>217</v>
      </c>
      <c r="E75" s="7">
        <v>2</v>
      </c>
      <c r="F75" s="9">
        <v>10</v>
      </c>
      <c r="G75" s="9" t="s">
        <v>19</v>
      </c>
      <c r="H75" s="2"/>
      <c r="I75" s="9" t="s">
        <v>231</v>
      </c>
      <c r="J75" s="9">
        <v>2.92</v>
      </c>
      <c r="K75" s="7" t="s">
        <v>190</v>
      </c>
      <c r="L75" s="9" t="s">
        <v>227</v>
      </c>
      <c r="M75" s="7">
        <v>1.65</v>
      </c>
      <c r="N75" s="7" t="s">
        <v>227</v>
      </c>
      <c r="O75" s="7" t="s">
        <v>146</v>
      </c>
      <c r="P75" s="2"/>
      <c r="Q75" s="2"/>
      <c r="R75" s="2"/>
      <c r="S75" s="2"/>
      <c r="T75" s="2"/>
      <c r="U75" s="2"/>
      <c r="V75" s="2"/>
      <c r="W75" s="2"/>
    </row>
    <row r="76" spans="1:23" ht="47.25" x14ac:dyDescent="0.3">
      <c r="A76" s="7" t="s">
        <v>20</v>
      </c>
      <c r="B76" s="2"/>
      <c r="C76" s="7" t="s">
        <v>216</v>
      </c>
      <c r="D76" s="7" t="s">
        <v>217</v>
      </c>
      <c r="E76" s="7">
        <v>4</v>
      </c>
      <c r="F76" s="9">
        <v>15</v>
      </c>
      <c r="G76" s="9" t="s">
        <v>19</v>
      </c>
      <c r="H76" s="2"/>
      <c r="I76" s="9" t="s">
        <v>231</v>
      </c>
      <c r="J76" s="9"/>
      <c r="K76" s="7"/>
      <c r="L76" s="9"/>
      <c r="M76" s="7">
        <v>1</v>
      </c>
      <c r="N76" s="7" t="s">
        <v>146</v>
      </c>
      <c r="O76" s="7" t="s">
        <v>191</v>
      </c>
      <c r="P76" s="2"/>
      <c r="Q76" s="2"/>
      <c r="R76" s="2"/>
      <c r="S76" s="2"/>
      <c r="T76" s="2"/>
      <c r="U76" s="2"/>
      <c r="V76" s="2"/>
      <c r="W76" s="2"/>
    </row>
    <row r="77" spans="1:23" ht="47.25" x14ac:dyDescent="0.3">
      <c r="A77" s="7"/>
      <c r="B77" s="2"/>
      <c r="C77" s="7" t="s">
        <v>216</v>
      </c>
      <c r="D77" s="7" t="s">
        <v>217</v>
      </c>
      <c r="E77" s="7">
        <v>2</v>
      </c>
      <c r="F77" s="9">
        <v>10</v>
      </c>
      <c r="G77" s="9" t="s">
        <v>19</v>
      </c>
      <c r="H77" s="2"/>
      <c r="I77" s="9" t="s">
        <v>231</v>
      </c>
      <c r="J77" s="9">
        <v>0.75</v>
      </c>
      <c r="K77" s="7" t="s">
        <v>228</v>
      </c>
      <c r="L77" s="9" t="s">
        <v>229</v>
      </c>
      <c r="M77" s="7">
        <v>3.45</v>
      </c>
      <c r="N77" s="7" t="s">
        <v>191</v>
      </c>
      <c r="O77" s="7" t="s">
        <v>228</v>
      </c>
      <c r="P77" s="2"/>
      <c r="Q77" s="2"/>
      <c r="R77" s="2"/>
      <c r="S77" s="2"/>
      <c r="T77" s="2"/>
      <c r="U77" s="2"/>
      <c r="V77" s="2"/>
      <c r="W77" s="2"/>
    </row>
    <row r="78" spans="1:23" x14ac:dyDescent="0.3">
      <c r="A78" s="7"/>
      <c r="B78" s="2"/>
      <c r="C78" s="7"/>
      <c r="D78" s="7"/>
      <c r="E78" s="7"/>
      <c r="F78" s="9"/>
      <c r="G78" s="9"/>
      <c r="H78" s="2"/>
      <c r="I78" s="9" t="s">
        <v>231</v>
      </c>
      <c r="J78" s="9"/>
      <c r="K78" s="7"/>
      <c r="L78" s="9"/>
      <c r="M78" s="7">
        <v>0.3</v>
      </c>
      <c r="N78" s="7" t="s">
        <v>229</v>
      </c>
      <c r="O78" s="7" t="s">
        <v>192</v>
      </c>
      <c r="P78" s="2"/>
      <c r="Q78" s="2"/>
      <c r="R78" s="2"/>
      <c r="S78" s="2"/>
      <c r="T78" s="2"/>
      <c r="U78" s="2"/>
      <c r="V78" s="2"/>
      <c r="W78" s="2"/>
    </row>
    <row r="79" spans="1:23" ht="47.25" x14ac:dyDescent="0.3">
      <c r="A79" s="7" t="s">
        <v>20</v>
      </c>
      <c r="B79" s="2"/>
      <c r="C79" s="7" t="s">
        <v>216</v>
      </c>
      <c r="D79" s="7" t="s">
        <v>217</v>
      </c>
      <c r="E79" s="7">
        <v>2</v>
      </c>
      <c r="F79" s="9">
        <v>10</v>
      </c>
      <c r="G79" s="9" t="s">
        <v>19</v>
      </c>
      <c r="H79" s="2"/>
      <c r="I79" s="9" t="s">
        <v>231</v>
      </c>
      <c r="J79" s="9"/>
      <c r="K79" s="7"/>
      <c r="L79" s="9"/>
      <c r="M79" s="7">
        <v>1.65</v>
      </c>
      <c r="N79" s="7" t="s">
        <v>192</v>
      </c>
      <c r="O79" s="7" t="s">
        <v>141</v>
      </c>
      <c r="P79" s="2"/>
      <c r="Q79" s="2"/>
      <c r="R79" s="2"/>
      <c r="S79" s="2"/>
      <c r="T79" s="2"/>
      <c r="U79" s="2"/>
      <c r="V79" s="2"/>
      <c r="W79" s="2"/>
    </row>
    <row r="80" spans="1:23" ht="47.25" x14ac:dyDescent="0.3">
      <c r="A80" s="7" t="s">
        <v>20</v>
      </c>
      <c r="B80" s="2" t="s">
        <v>39</v>
      </c>
      <c r="C80" s="7" t="s">
        <v>216</v>
      </c>
      <c r="D80" s="7" t="s">
        <v>217</v>
      </c>
      <c r="E80" s="7">
        <v>2</v>
      </c>
      <c r="F80" s="9" t="s">
        <v>163</v>
      </c>
      <c r="G80" s="9" t="s">
        <v>19</v>
      </c>
      <c r="H80" s="2"/>
      <c r="I80" s="9" t="s">
        <v>231</v>
      </c>
      <c r="J80" s="9">
        <v>7.73</v>
      </c>
      <c r="K80" s="7" t="s">
        <v>230</v>
      </c>
      <c r="L80" s="9" t="s">
        <v>142</v>
      </c>
      <c r="M80" s="7">
        <v>0.05</v>
      </c>
      <c r="N80" s="7" t="s">
        <v>141</v>
      </c>
      <c r="O80" s="7" t="s">
        <v>230</v>
      </c>
      <c r="P80" s="2"/>
      <c r="Q80" s="2"/>
      <c r="R80" s="2"/>
      <c r="S80" s="2"/>
      <c r="T80" s="2"/>
      <c r="U80" s="2"/>
      <c r="V80" s="2"/>
      <c r="W80" s="2"/>
    </row>
    <row r="81" spans="1:23" ht="47.25" x14ac:dyDescent="0.3">
      <c r="A81" s="7" t="s">
        <v>20</v>
      </c>
      <c r="B81" s="2"/>
      <c r="C81" s="7" t="s">
        <v>216</v>
      </c>
      <c r="D81" s="7" t="s">
        <v>217</v>
      </c>
      <c r="E81" s="7">
        <v>2</v>
      </c>
      <c r="F81" s="9" t="s">
        <v>164</v>
      </c>
      <c r="G81" s="9" t="s">
        <v>19</v>
      </c>
      <c r="H81" s="2"/>
      <c r="I81" s="9" t="s">
        <v>231</v>
      </c>
      <c r="J81" s="9"/>
      <c r="K81" s="7"/>
      <c r="L81" s="9"/>
      <c r="M81" s="7">
        <v>4.6500000000000004</v>
      </c>
      <c r="N81" s="7" t="s">
        <v>142</v>
      </c>
      <c r="O81" s="7" t="s">
        <v>143</v>
      </c>
      <c r="P81" s="2"/>
      <c r="Q81" s="2"/>
      <c r="R81" s="2"/>
      <c r="S81" s="2"/>
      <c r="T81" s="2"/>
      <c r="U81" s="2"/>
      <c r="V81" s="2"/>
      <c r="W81" s="2"/>
    </row>
    <row r="82" spans="1:23" ht="47.25" x14ac:dyDescent="0.3">
      <c r="A82" s="7" t="s">
        <v>20</v>
      </c>
      <c r="B82" s="2"/>
      <c r="C82" s="7" t="s">
        <v>216</v>
      </c>
      <c r="D82" s="7" t="s">
        <v>217</v>
      </c>
      <c r="E82" s="7">
        <v>2</v>
      </c>
      <c r="F82" s="9" t="s">
        <v>42</v>
      </c>
      <c r="G82" s="9" t="s">
        <v>19</v>
      </c>
      <c r="H82" s="2"/>
      <c r="I82" s="9" t="s">
        <v>231</v>
      </c>
      <c r="J82" s="9">
        <v>10.021000000000001</v>
      </c>
      <c r="K82" s="7" t="s">
        <v>143</v>
      </c>
      <c r="L82" s="9" t="s">
        <v>139</v>
      </c>
      <c r="M82" s="7"/>
      <c r="N82" s="7"/>
      <c r="O82" s="7"/>
      <c r="P82" s="2"/>
      <c r="Q82" s="2"/>
      <c r="R82" s="2"/>
      <c r="S82" s="2"/>
      <c r="T82" s="2"/>
      <c r="U82" s="2"/>
      <c r="V82" s="2"/>
      <c r="W82" s="2"/>
    </row>
  </sheetData>
  <mergeCells count="15">
    <mergeCell ref="S2:V2"/>
    <mergeCell ref="W2:W3"/>
    <mergeCell ref="B31:B33"/>
    <mergeCell ref="A1:W1"/>
    <mergeCell ref="B2:B3"/>
    <mergeCell ref="A2:A3"/>
    <mergeCell ref="C2:C3"/>
    <mergeCell ref="D2:D3"/>
    <mergeCell ref="E2:E3"/>
    <mergeCell ref="F2:F3"/>
    <mergeCell ref="G2:G3"/>
    <mergeCell ref="H2:I2"/>
    <mergeCell ref="J2:L2"/>
    <mergeCell ref="M2:O2"/>
    <mergeCell ref="P2:R2"/>
  </mergeCells>
  <printOptions horizontalCentered="1"/>
  <pageMargins left="0.70866141732283505" right="0.70866141732283505" top="0.4" bottom="0.3" header="0.2" footer="0.31496062992126"/>
  <pageSetup paperSize="9" scale="55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zoomScale="70" zoomScaleNormal="70" workbookViewId="0">
      <selection activeCell="K1" sqref="K1"/>
    </sheetView>
  </sheetViews>
  <sheetFormatPr defaultColWidth="8.88671875" defaultRowHeight="15.75" x14ac:dyDescent="0.3"/>
  <cols>
    <col min="1" max="1" width="6.21875" style="12" customWidth="1"/>
    <col min="2" max="2" width="22.44140625" style="3" customWidth="1"/>
    <col min="3" max="3" width="11.21875" style="3" customWidth="1"/>
    <col min="4" max="4" width="16.109375" style="3" customWidth="1"/>
    <col min="5" max="5" width="14.77734375" style="12" customWidth="1"/>
    <col min="6" max="6" width="18.33203125" style="3" customWidth="1"/>
    <col min="7" max="7" width="13.44140625" style="3" customWidth="1"/>
    <col min="8" max="8" width="20.5546875" style="3" customWidth="1"/>
    <col min="9" max="9" width="18.109375" style="3" customWidth="1"/>
    <col min="10" max="10" width="6.33203125" style="12" customWidth="1"/>
    <col min="11" max="12" width="12.33203125" style="12" customWidth="1"/>
    <col min="13" max="13" width="6.44140625" style="12" customWidth="1"/>
    <col min="14" max="15" width="10.88671875" style="12" customWidth="1"/>
    <col min="16" max="23" width="6.44140625" style="3" customWidth="1"/>
    <col min="24" max="16384" width="8.88671875" style="3"/>
  </cols>
  <sheetData>
    <row r="1" spans="1:23" ht="57.75" customHeight="1" x14ac:dyDescent="0.3">
      <c r="A1" s="70" t="s">
        <v>233</v>
      </c>
      <c r="B1" s="70"/>
      <c r="C1" s="70"/>
      <c r="D1" s="70"/>
      <c r="E1" s="70"/>
      <c r="F1" s="70"/>
      <c r="G1" s="70"/>
      <c r="H1" s="70"/>
      <c r="I1" s="7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x14ac:dyDescent="0.3">
      <c r="A2" s="71" t="s">
        <v>0</v>
      </c>
      <c r="B2" s="71" t="s">
        <v>235</v>
      </c>
      <c r="C2" s="71" t="s">
        <v>236</v>
      </c>
      <c r="D2" s="71" t="s">
        <v>237</v>
      </c>
      <c r="E2" s="71"/>
      <c r="F2" s="71"/>
      <c r="G2" s="71"/>
      <c r="H2" s="71"/>
      <c r="I2" s="71" t="s">
        <v>1</v>
      </c>
    </row>
    <row r="3" spans="1:23" ht="31.5" x14ac:dyDescent="0.3">
      <c r="A3" s="71"/>
      <c r="B3" s="71"/>
      <c r="C3" s="71"/>
      <c r="D3" s="14" t="s">
        <v>238</v>
      </c>
      <c r="E3" s="14" t="s">
        <v>239</v>
      </c>
      <c r="F3" s="14" t="s">
        <v>240</v>
      </c>
      <c r="G3" s="14" t="s">
        <v>18</v>
      </c>
      <c r="H3" s="14" t="s">
        <v>13</v>
      </c>
      <c r="I3" s="71"/>
    </row>
    <row r="4" spans="1:23" x14ac:dyDescent="0.3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</row>
    <row r="5" spans="1:23" x14ac:dyDescent="0.3">
      <c r="A5" s="15" t="s">
        <v>241</v>
      </c>
      <c r="B5" s="16" t="s">
        <v>242</v>
      </c>
      <c r="C5" s="16"/>
      <c r="D5" s="16"/>
      <c r="E5" s="16"/>
      <c r="F5" s="16"/>
      <c r="G5" s="16"/>
      <c r="H5" s="17"/>
      <c r="I5" s="18"/>
    </row>
    <row r="6" spans="1:23" x14ac:dyDescent="0.3">
      <c r="A6" s="18">
        <v>1</v>
      </c>
      <c r="B6" s="19" t="s">
        <v>243</v>
      </c>
      <c r="C6" s="20">
        <v>0.82199999999999995</v>
      </c>
      <c r="D6" s="21" t="s">
        <v>244</v>
      </c>
      <c r="E6" s="21" t="s">
        <v>245</v>
      </c>
      <c r="F6" s="22">
        <v>8</v>
      </c>
      <c r="G6" s="21" t="s">
        <v>19</v>
      </c>
      <c r="H6" s="18" t="s">
        <v>246</v>
      </c>
      <c r="I6" s="18"/>
    </row>
    <row r="7" spans="1:23" x14ac:dyDescent="0.3">
      <c r="A7" s="23">
        <v>2</v>
      </c>
      <c r="B7" s="19" t="s">
        <v>247</v>
      </c>
      <c r="C7" s="20">
        <v>0.37</v>
      </c>
      <c r="D7" s="21" t="s">
        <v>248</v>
      </c>
      <c r="E7" s="21" t="s">
        <v>249</v>
      </c>
      <c r="F7" s="22">
        <v>10</v>
      </c>
      <c r="G7" s="21" t="s">
        <v>19</v>
      </c>
      <c r="H7" s="18" t="s">
        <v>246</v>
      </c>
      <c r="I7" s="18"/>
    </row>
    <row r="8" spans="1:23" x14ac:dyDescent="0.3">
      <c r="A8" s="18">
        <v>3</v>
      </c>
      <c r="B8" s="19" t="s">
        <v>250</v>
      </c>
      <c r="C8" s="20">
        <v>0.43</v>
      </c>
      <c r="D8" s="21" t="s">
        <v>251</v>
      </c>
      <c r="E8" s="21" t="s">
        <v>252</v>
      </c>
      <c r="F8" s="22">
        <v>7</v>
      </c>
      <c r="G8" s="21" t="s">
        <v>19</v>
      </c>
      <c r="H8" s="18" t="s">
        <v>246</v>
      </c>
      <c r="I8" s="18"/>
    </row>
    <row r="9" spans="1:23" x14ac:dyDescent="0.3">
      <c r="A9" s="23">
        <v>4</v>
      </c>
      <c r="B9" s="19" t="s">
        <v>253</v>
      </c>
      <c r="C9" s="20">
        <v>0.41099999999999998</v>
      </c>
      <c r="D9" s="21" t="s">
        <v>254</v>
      </c>
      <c r="E9" s="21" t="s">
        <v>255</v>
      </c>
      <c r="F9" s="22">
        <v>8</v>
      </c>
      <c r="G9" s="21" t="s">
        <v>19</v>
      </c>
      <c r="H9" s="18" t="s">
        <v>246</v>
      </c>
      <c r="I9" s="18"/>
    </row>
    <row r="10" spans="1:23" x14ac:dyDescent="0.3">
      <c r="A10" s="18">
        <v>5</v>
      </c>
      <c r="B10" s="19" t="s">
        <v>256</v>
      </c>
      <c r="C10" s="20">
        <v>0.17199999999999999</v>
      </c>
      <c r="D10" s="21" t="s">
        <v>251</v>
      </c>
      <c r="E10" s="21" t="s">
        <v>257</v>
      </c>
      <c r="F10" s="22">
        <v>7.5</v>
      </c>
      <c r="G10" s="21" t="s">
        <v>19</v>
      </c>
      <c r="H10" s="18" t="s">
        <v>246</v>
      </c>
      <c r="I10" s="18"/>
    </row>
    <row r="11" spans="1:23" x14ac:dyDescent="0.3">
      <c r="A11" s="23">
        <v>6</v>
      </c>
      <c r="B11" s="19" t="s">
        <v>251</v>
      </c>
      <c r="C11" s="20">
        <v>0.52900000000000003</v>
      </c>
      <c r="D11" s="21" t="s">
        <v>250</v>
      </c>
      <c r="E11" s="21" t="s">
        <v>243</v>
      </c>
      <c r="F11" s="22">
        <v>7</v>
      </c>
      <c r="G11" s="21" t="s">
        <v>19</v>
      </c>
      <c r="H11" s="18" t="s">
        <v>246</v>
      </c>
      <c r="I11" s="18"/>
    </row>
    <row r="12" spans="1:23" x14ac:dyDescent="0.3">
      <c r="A12" s="18">
        <v>7</v>
      </c>
      <c r="B12" s="19" t="s">
        <v>257</v>
      </c>
      <c r="C12" s="20">
        <v>0.42299999999999999</v>
      </c>
      <c r="D12" s="21" t="s">
        <v>251</v>
      </c>
      <c r="E12" s="21" t="s">
        <v>258</v>
      </c>
      <c r="F12" s="22">
        <v>7</v>
      </c>
      <c r="G12" s="21" t="s">
        <v>19</v>
      </c>
      <c r="H12" s="18" t="s">
        <v>246</v>
      </c>
      <c r="I12" s="18"/>
    </row>
    <row r="13" spans="1:23" x14ac:dyDescent="0.3">
      <c r="A13" s="23">
        <v>8</v>
      </c>
      <c r="B13" s="19" t="s">
        <v>259</v>
      </c>
      <c r="C13" s="20">
        <v>0.4</v>
      </c>
      <c r="D13" s="21" t="s">
        <v>260</v>
      </c>
      <c r="E13" s="21" t="s">
        <v>261</v>
      </c>
      <c r="F13" s="22">
        <v>8</v>
      </c>
      <c r="G13" s="21" t="s">
        <v>19</v>
      </c>
      <c r="H13" s="18" t="s">
        <v>246</v>
      </c>
      <c r="I13" s="18"/>
    </row>
    <row r="14" spans="1:23" x14ac:dyDescent="0.3">
      <c r="A14" s="18">
        <v>9</v>
      </c>
      <c r="B14" s="19" t="s">
        <v>262</v>
      </c>
      <c r="C14" s="20">
        <v>0.33300000000000002</v>
      </c>
      <c r="D14" s="21" t="s">
        <v>253</v>
      </c>
      <c r="E14" s="21" t="s">
        <v>263</v>
      </c>
      <c r="F14" s="22">
        <v>7</v>
      </c>
      <c r="G14" s="21" t="s">
        <v>19</v>
      </c>
      <c r="H14" s="18" t="s">
        <v>246</v>
      </c>
      <c r="I14" s="18"/>
    </row>
    <row r="15" spans="1:23" x14ac:dyDescent="0.3">
      <c r="A15" s="23">
        <v>10</v>
      </c>
      <c r="B15" s="19" t="s">
        <v>264</v>
      </c>
      <c r="C15" s="20">
        <v>0.32200000000000001</v>
      </c>
      <c r="D15" s="21" t="s">
        <v>265</v>
      </c>
      <c r="E15" s="21" t="s">
        <v>255</v>
      </c>
      <c r="F15" s="22">
        <v>7</v>
      </c>
      <c r="G15" s="21" t="s">
        <v>19</v>
      </c>
      <c r="H15" s="18" t="s">
        <v>246</v>
      </c>
      <c r="I15" s="18"/>
    </row>
    <row r="16" spans="1:23" x14ac:dyDescent="0.3">
      <c r="A16" s="18">
        <v>11</v>
      </c>
      <c r="B16" s="19" t="s">
        <v>265</v>
      </c>
      <c r="C16" s="20">
        <v>0.65</v>
      </c>
      <c r="D16" s="21" t="s">
        <v>266</v>
      </c>
      <c r="E16" s="21" t="s">
        <v>267</v>
      </c>
      <c r="F16" s="22">
        <v>8</v>
      </c>
      <c r="G16" s="21" t="s">
        <v>19</v>
      </c>
      <c r="H16" s="18" t="s">
        <v>246</v>
      </c>
      <c r="I16" s="18"/>
    </row>
    <row r="17" spans="1:9" x14ac:dyDescent="0.3">
      <c r="A17" s="23">
        <v>12</v>
      </c>
      <c r="B17" s="19" t="s">
        <v>268</v>
      </c>
      <c r="C17" s="20">
        <v>0.35</v>
      </c>
      <c r="D17" s="21" t="s">
        <v>265</v>
      </c>
      <c r="E17" s="21" t="s">
        <v>269</v>
      </c>
      <c r="F17" s="22">
        <v>7</v>
      </c>
      <c r="G17" s="21" t="s">
        <v>19</v>
      </c>
      <c r="H17" s="18" t="s">
        <v>246</v>
      </c>
      <c r="I17" s="18"/>
    </row>
    <row r="18" spans="1:9" ht="31.5" x14ac:dyDescent="0.3">
      <c r="A18" s="18">
        <v>13</v>
      </c>
      <c r="B18" s="24" t="s">
        <v>270</v>
      </c>
      <c r="C18" s="20">
        <v>0.7</v>
      </c>
      <c r="D18" s="21" t="s">
        <v>261</v>
      </c>
      <c r="E18" s="21" t="s">
        <v>271</v>
      </c>
      <c r="F18" s="22">
        <v>8</v>
      </c>
      <c r="G18" s="21" t="s">
        <v>19</v>
      </c>
      <c r="H18" s="18" t="s">
        <v>246</v>
      </c>
      <c r="I18" s="18"/>
    </row>
    <row r="19" spans="1:9" x14ac:dyDescent="0.3">
      <c r="A19" s="23">
        <v>14</v>
      </c>
      <c r="B19" s="19" t="s">
        <v>272</v>
      </c>
      <c r="C19" s="20">
        <v>0.31</v>
      </c>
      <c r="D19" s="21" t="s">
        <v>273</v>
      </c>
      <c r="E19" s="21" t="s">
        <v>274</v>
      </c>
      <c r="F19" s="22">
        <v>4</v>
      </c>
      <c r="G19" s="21" t="s">
        <v>19</v>
      </c>
      <c r="H19" s="18" t="s">
        <v>246</v>
      </c>
      <c r="I19" s="18"/>
    </row>
    <row r="20" spans="1:9" x14ac:dyDescent="0.3">
      <c r="A20" s="18">
        <v>15</v>
      </c>
      <c r="B20" s="19" t="s">
        <v>275</v>
      </c>
      <c r="C20" s="20">
        <v>0.8</v>
      </c>
      <c r="D20" s="21" t="s">
        <v>276</v>
      </c>
      <c r="E20" s="21" t="s">
        <v>277</v>
      </c>
      <c r="F20" s="22"/>
      <c r="G20" s="21"/>
      <c r="H20" s="18" t="s">
        <v>246</v>
      </c>
      <c r="I20" s="18"/>
    </row>
    <row r="21" spans="1:9" x14ac:dyDescent="0.3">
      <c r="A21" s="23">
        <v>16</v>
      </c>
      <c r="B21" s="19" t="s">
        <v>278</v>
      </c>
      <c r="C21" s="20">
        <f>2.3-0.8</f>
        <v>1.4999999999999998</v>
      </c>
      <c r="D21" s="21" t="s">
        <v>250</v>
      </c>
      <c r="E21" s="21" t="s">
        <v>275</v>
      </c>
      <c r="F21" s="22">
        <v>8</v>
      </c>
      <c r="G21" s="21" t="s">
        <v>19</v>
      </c>
      <c r="H21" s="18" t="s">
        <v>246</v>
      </c>
      <c r="I21" s="18"/>
    </row>
    <row r="22" spans="1:9" x14ac:dyDescent="0.3">
      <c r="A22" s="18">
        <v>17</v>
      </c>
      <c r="B22" s="19" t="s">
        <v>263</v>
      </c>
      <c r="C22" s="20">
        <v>0.51200000000000001</v>
      </c>
      <c r="D22" s="21" t="s">
        <v>255</v>
      </c>
      <c r="E22" s="21" t="s">
        <v>279</v>
      </c>
      <c r="F22" s="22">
        <v>7</v>
      </c>
      <c r="G22" s="21" t="s">
        <v>19</v>
      </c>
      <c r="H22" s="18" t="s">
        <v>246</v>
      </c>
      <c r="I22" s="18"/>
    </row>
    <row r="23" spans="1:9" x14ac:dyDescent="0.3">
      <c r="A23" s="23">
        <v>18</v>
      </c>
      <c r="B23" s="19" t="s">
        <v>280</v>
      </c>
      <c r="C23" s="20">
        <v>0.4</v>
      </c>
      <c r="D23" s="21" t="s">
        <v>260</v>
      </c>
      <c r="E23" s="21" t="s">
        <v>281</v>
      </c>
      <c r="F23" s="22">
        <v>8</v>
      </c>
      <c r="G23" s="21" t="s">
        <v>19</v>
      </c>
      <c r="H23" s="18" t="s">
        <v>246</v>
      </c>
      <c r="I23" s="18"/>
    </row>
    <row r="24" spans="1:9" x14ac:dyDescent="0.3">
      <c r="A24" s="18">
        <v>19</v>
      </c>
      <c r="B24" s="19" t="s">
        <v>255</v>
      </c>
      <c r="C24" s="20">
        <v>0.3</v>
      </c>
      <c r="D24" s="21" t="s">
        <v>280</v>
      </c>
      <c r="E24" s="21" t="s">
        <v>263</v>
      </c>
      <c r="F24" s="22">
        <v>9</v>
      </c>
      <c r="G24" s="21" t="s">
        <v>19</v>
      </c>
      <c r="H24" s="18" t="s">
        <v>246</v>
      </c>
      <c r="I24" s="18"/>
    </row>
    <row r="25" spans="1:9" ht="31.5" x14ac:dyDescent="0.3">
      <c r="A25" s="23">
        <v>20</v>
      </c>
      <c r="B25" s="19" t="s">
        <v>282</v>
      </c>
      <c r="C25" s="20">
        <v>0.3</v>
      </c>
      <c r="D25" s="21" t="s">
        <v>283</v>
      </c>
      <c r="E25" s="21" t="s">
        <v>284</v>
      </c>
      <c r="F25" s="22">
        <v>7</v>
      </c>
      <c r="G25" s="21" t="s">
        <v>19</v>
      </c>
      <c r="H25" s="18" t="s">
        <v>246</v>
      </c>
      <c r="I25" s="18"/>
    </row>
    <row r="26" spans="1:9" x14ac:dyDescent="0.3">
      <c r="A26" s="18">
        <v>21</v>
      </c>
      <c r="B26" s="19" t="s">
        <v>285</v>
      </c>
      <c r="C26" s="20">
        <v>0.1</v>
      </c>
      <c r="D26" s="21" t="s">
        <v>265</v>
      </c>
      <c r="E26" s="21" t="s">
        <v>268</v>
      </c>
      <c r="F26" s="22">
        <v>7</v>
      </c>
      <c r="G26" s="21" t="s">
        <v>19</v>
      </c>
      <c r="H26" s="18" t="s">
        <v>246</v>
      </c>
      <c r="I26" s="18"/>
    </row>
    <row r="27" spans="1:9" x14ac:dyDescent="0.3">
      <c r="A27" s="23">
        <v>22</v>
      </c>
      <c r="B27" s="19" t="s">
        <v>286</v>
      </c>
      <c r="C27" s="20">
        <v>0.68</v>
      </c>
      <c r="D27" s="21" t="s">
        <v>283</v>
      </c>
      <c r="E27" s="21" t="s">
        <v>287</v>
      </c>
      <c r="F27" s="22">
        <v>20</v>
      </c>
      <c r="G27" s="21" t="s">
        <v>19</v>
      </c>
      <c r="H27" s="18" t="s">
        <v>246</v>
      </c>
      <c r="I27" s="18"/>
    </row>
    <row r="28" spans="1:9" x14ac:dyDescent="0.3">
      <c r="A28" s="18">
        <v>23</v>
      </c>
      <c r="B28" s="19" t="s">
        <v>288</v>
      </c>
      <c r="C28" s="20">
        <v>0.95</v>
      </c>
      <c r="D28" s="21" t="s">
        <v>289</v>
      </c>
      <c r="E28" s="21" t="s">
        <v>290</v>
      </c>
      <c r="F28" s="22">
        <v>10</v>
      </c>
      <c r="G28" s="21" t="s">
        <v>19</v>
      </c>
      <c r="H28" s="18" t="s">
        <v>246</v>
      </c>
      <c r="I28" s="18"/>
    </row>
    <row r="29" spans="1:9" x14ac:dyDescent="0.3">
      <c r="A29" s="23">
        <v>24</v>
      </c>
      <c r="B29" s="19" t="s">
        <v>291</v>
      </c>
      <c r="C29" s="25">
        <v>1.3</v>
      </c>
      <c r="D29" s="21" t="s">
        <v>267</v>
      </c>
      <c r="E29" s="21" t="s">
        <v>292</v>
      </c>
      <c r="F29" s="22">
        <v>7</v>
      </c>
      <c r="G29" s="21" t="s">
        <v>19</v>
      </c>
      <c r="H29" s="18" t="s">
        <v>246</v>
      </c>
      <c r="I29" s="18"/>
    </row>
    <row r="30" spans="1:9" x14ac:dyDescent="0.3">
      <c r="A30" s="18">
        <v>25</v>
      </c>
      <c r="B30" s="19" t="s">
        <v>293</v>
      </c>
      <c r="C30" s="20">
        <v>1.6</v>
      </c>
      <c r="D30" s="21" t="s">
        <v>293</v>
      </c>
      <c r="E30" s="21" t="s">
        <v>293</v>
      </c>
      <c r="F30" s="22">
        <v>5</v>
      </c>
      <c r="G30" s="21" t="s">
        <v>19</v>
      </c>
      <c r="H30" s="18" t="s">
        <v>246</v>
      </c>
      <c r="I30" s="18"/>
    </row>
    <row r="31" spans="1:9" ht="63" x14ac:dyDescent="0.3">
      <c r="A31" s="23">
        <v>26</v>
      </c>
      <c r="B31" s="19" t="s">
        <v>294</v>
      </c>
      <c r="C31" s="20">
        <v>1.6</v>
      </c>
      <c r="D31" s="21" t="s">
        <v>295</v>
      </c>
      <c r="E31" s="21" t="s">
        <v>293</v>
      </c>
      <c r="F31" s="22">
        <v>5</v>
      </c>
      <c r="G31" s="21" t="s">
        <v>19</v>
      </c>
      <c r="H31" s="18" t="s">
        <v>246</v>
      </c>
      <c r="I31" s="18" t="s">
        <v>296</v>
      </c>
    </row>
    <row r="32" spans="1:9" x14ac:dyDescent="0.3">
      <c r="A32" s="18">
        <v>27</v>
      </c>
      <c r="B32" s="19" t="s">
        <v>297</v>
      </c>
      <c r="C32" s="20">
        <v>1.2</v>
      </c>
      <c r="D32" s="21" t="s">
        <v>264</v>
      </c>
      <c r="E32" s="21" t="s">
        <v>274</v>
      </c>
      <c r="F32" s="22">
        <v>11</v>
      </c>
      <c r="G32" s="21" t="s">
        <v>19</v>
      </c>
      <c r="H32" s="18" t="s">
        <v>246</v>
      </c>
      <c r="I32" s="18"/>
    </row>
    <row r="33" spans="1:9" x14ac:dyDescent="0.3">
      <c r="A33" s="23">
        <v>28</v>
      </c>
      <c r="B33" s="19" t="s">
        <v>298</v>
      </c>
      <c r="C33" s="20">
        <v>0.7</v>
      </c>
      <c r="D33" s="21" t="s">
        <v>299</v>
      </c>
      <c r="E33" s="21" t="s">
        <v>300</v>
      </c>
      <c r="F33" s="22">
        <v>5</v>
      </c>
      <c r="G33" s="21" t="s">
        <v>19</v>
      </c>
      <c r="H33" s="18" t="s">
        <v>246</v>
      </c>
      <c r="I33" s="18"/>
    </row>
    <row r="34" spans="1:9" x14ac:dyDescent="0.3">
      <c r="A34" s="18">
        <v>29</v>
      </c>
      <c r="B34" s="19" t="s">
        <v>301</v>
      </c>
      <c r="C34" s="20">
        <v>0.85</v>
      </c>
      <c r="D34" s="21" t="s">
        <v>302</v>
      </c>
      <c r="E34" s="21" t="s">
        <v>274</v>
      </c>
      <c r="F34" s="22">
        <v>5</v>
      </c>
      <c r="G34" s="21" t="s">
        <v>19</v>
      </c>
      <c r="H34" s="18" t="s">
        <v>246</v>
      </c>
      <c r="I34" s="18"/>
    </row>
    <row r="35" spans="1:9" x14ac:dyDescent="0.3">
      <c r="A35" s="23">
        <v>30</v>
      </c>
      <c r="B35" s="19" t="s">
        <v>303</v>
      </c>
      <c r="C35" s="20">
        <v>0.3</v>
      </c>
      <c r="D35" s="21" t="s">
        <v>304</v>
      </c>
      <c r="E35" s="21" t="s">
        <v>305</v>
      </c>
      <c r="F35" s="22">
        <v>7</v>
      </c>
      <c r="G35" s="21" t="s">
        <v>19</v>
      </c>
      <c r="H35" s="18" t="s">
        <v>246</v>
      </c>
      <c r="I35" s="18"/>
    </row>
    <row r="36" spans="1:9" x14ac:dyDescent="0.3">
      <c r="A36" s="23">
        <v>31</v>
      </c>
      <c r="B36" s="19" t="s">
        <v>306</v>
      </c>
      <c r="C36" s="20">
        <v>0.35</v>
      </c>
      <c r="D36" s="21" t="s">
        <v>307</v>
      </c>
      <c r="E36" s="21" t="s">
        <v>308</v>
      </c>
      <c r="F36" s="22">
        <v>7</v>
      </c>
      <c r="G36" s="21" t="s">
        <v>19</v>
      </c>
      <c r="H36" s="18" t="s">
        <v>246</v>
      </c>
      <c r="I36" s="18"/>
    </row>
    <row r="37" spans="1:9" ht="47.25" x14ac:dyDescent="0.3">
      <c r="A37" s="23">
        <v>32</v>
      </c>
      <c r="B37" s="19" t="s">
        <v>309</v>
      </c>
      <c r="C37" s="20">
        <v>1.5</v>
      </c>
      <c r="D37" s="21" t="s">
        <v>310</v>
      </c>
      <c r="E37" s="21" t="s">
        <v>311</v>
      </c>
      <c r="F37" s="22">
        <v>27</v>
      </c>
      <c r="G37" s="21" t="s">
        <v>19</v>
      </c>
      <c r="H37" s="18" t="s">
        <v>231</v>
      </c>
      <c r="I37" s="18"/>
    </row>
    <row r="38" spans="1:9" x14ac:dyDescent="0.3">
      <c r="A38" s="26" t="s">
        <v>312</v>
      </c>
      <c r="B38" s="27" t="s">
        <v>313</v>
      </c>
      <c r="C38" s="28"/>
      <c r="D38" s="29"/>
      <c r="E38" s="29"/>
      <c r="F38" s="30"/>
      <c r="G38" s="29"/>
      <c r="H38" s="31"/>
      <c r="I38" s="31"/>
    </row>
    <row r="39" spans="1:9" x14ac:dyDescent="0.3">
      <c r="A39" s="23">
        <v>1</v>
      </c>
      <c r="B39" s="32" t="s">
        <v>314</v>
      </c>
      <c r="C39" s="33">
        <v>1.1499999999999999</v>
      </c>
      <c r="D39" s="34" t="s">
        <v>315</v>
      </c>
      <c r="E39" s="34" t="s">
        <v>316</v>
      </c>
      <c r="F39" s="22">
        <v>6</v>
      </c>
      <c r="G39" s="21" t="s">
        <v>19</v>
      </c>
      <c r="H39" s="18" t="s">
        <v>246</v>
      </c>
      <c r="I39" s="18"/>
    </row>
    <row r="40" spans="1:9" ht="31.5" x14ac:dyDescent="0.3">
      <c r="A40" s="23">
        <v>2</v>
      </c>
      <c r="B40" s="35" t="s">
        <v>317</v>
      </c>
      <c r="C40" s="33">
        <v>2.65</v>
      </c>
      <c r="D40" s="34" t="s">
        <v>318</v>
      </c>
      <c r="E40" s="34" t="s">
        <v>319</v>
      </c>
      <c r="F40" s="22" t="s">
        <v>320</v>
      </c>
      <c r="G40" s="21" t="s">
        <v>19</v>
      </c>
      <c r="H40" s="18" t="s">
        <v>246</v>
      </c>
      <c r="I40" s="18"/>
    </row>
    <row r="41" spans="1:9" x14ac:dyDescent="0.3">
      <c r="A41" s="23">
        <v>3</v>
      </c>
      <c r="B41" s="36" t="s">
        <v>321</v>
      </c>
      <c r="C41" s="33">
        <v>2.1</v>
      </c>
      <c r="D41" s="34" t="s">
        <v>322</v>
      </c>
      <c r="E41" s="34" t="s">
        <v>323</v>
      </c>
      <c r="F41" s="22" t="s">
        <v>320</v>
      </c>
      <c r="G41" s="21" t="s">
        <v>19</v>
      </c>
      <c r="H41" s="18" t="s">
        <v>246</v>
      </c>
      <c r="I41" s="18"/>
    </row>
    <row r="42" spans="1:9" ht="31.5" x14ac:dyDescent="0.3">
      <c r="A42" s="23">
        <v>4</v>
      </c>
      <c r="B42" s="36" t="s">
        <v>324</v>
      </c>
      <c r="C42" s="33">
        <v>1.1000000000000001</v>
      </c>
      <c r="D42" s="34" t="s">
        <v>322</v>
      </c>
      <c r="E42" s="34" t="s">
        <v>319</v>
      </c>
      <c r="F42" s="37" t="s">
        <v>325</v>
      </c>
      <c r="G42" s="21" t="s">
        <v>326</v>
      </c>
      <c r="H42" s="18" t="s">
        <v>246</v>
      </c>
      <c r="I42" s="18"/>
    </row>
    <row r="43" spans="1:9" x14ac:dyDescent="0.3">
      <c r="A43" s="23">
        <v>5</v>
      </c>
      <c r="B43" s="36" t="s">
        <v>327</v>
      </c>
      <c r="C43" s="33">
        <v>1.1299999999999999</v>
      </c>
      <c r="D43" s="34" t="s">
        <v>328</v>
      </c>
      <c r="E43" s="34" t="s">
        <v>322</v>
      </c>
      <c r="F43" s="37" t="s">
        <v>325</v>
      </c>
      <c r="G43" s="21" t="s">
        <v>326</v>
      </c>
      <c r="H43" s="18" t="s">
        <v>246</v>
      </c>
      <c r="I43" s="18"/>
    </row>
    <row r="44" spans="1:9" ht="31.5" x14ac:dyDescent="0.3">
      <c r="A44" s="23">
        <v>6</v>
      </c>
      <c r="B44" s="36" t="s">
        <v>329</v>
      </c>
      <c r="C44" s="33">
        <v>3</v>
      </c>
      <c r="D44" s="34" t="s">
        <v>330</v>
      </c>
      <c r="E44" s="34" t="s">
        <v>331</v>
      </c>
      <c r="F44" s="22">
        <v>7</v>
      </c>
      <c r="G44" s="21" t="s">
        <v>19</v>
      </c>
      <c r="H44" s="18" t="s">
        <v>246</v>
      </c>
      <c r="I44" s="18"/>
    </row>
    <row r="45" spans="1:9" ht="31.5" x14ac:dyDescent="0.3">
      <c r="A45" s="23">
        <v>7</v>
      </c>
      <c r="B45" s="36" t="s">
        <v>332</v>
      </c>
      <c r="C45" s="33">
        <v>2.2000000000000002</v>
      </c>
      <c r="D45" s="34" t="s">
        <v>333</v>
      </c>
      <c r="E45" s="34" t="s">
        <v>334</v>
      </c>
      <c r="F45" s="22">
        <v>5</v>
      </c>
      <c r="G45" s="21" t="s">
        <v>19</v>
      </c>
      <c r="H45" s="18" t="s">
        <v>246</v>
      </c>
      <c r="I45" s="18"/>
    </row>
    <row r="46" spans="1:9" x14ac:dyDescent="0.3">
      <c r="A46" s="23">
        <v>8</v>
      </c>
      <c r="B46" s="36" t="s">
        <v>335</v>
      </c>
      <c r="C46" s="33">
        <v>1.6</v>
      </c>
      <c r="D46" s="34" t="s">
        <v>336</v>
      </c>
      <c r="E46" s="34" t="s">
        <v>337</v>
      </c>
      <c r="F46" s="22">
        <v>7</v>
      </c>
      <c r="G46" s="21" t="s">
        <v>19</v>
      </c>
      <c r="H46" s="18" t="s">
        <v>246</v>
      </c>
      <c r="I46" s="18"/>
    </row>
    <row r="47" spans="1:9" ht="31.5" x14ac:dyDescent="0.3">
      <c r="A47" s="23">
        <v>9</v>
      </c>
      <c r="B47" s="36" t="s">
        <v>338</v>
      </c>
      <c r="C47" s="33">
        <v>1.7</v>
      </c>
      <c r="D47" s="34" t="s">
        <v>339</v>
      </c>
      <c r="E47" s="34" t="s">
        <v>340</v>
      </c>
      <c r="F47" s="22">
        <v>5</v>
      </c>
      <c r="G47" s="21" t="s">
        <v>19</v>
      </c>
      <c r="H47" s="18" t="s">
        <v>246</v>
      </c>
      <c r="I47" s="18"/>
    </row>
    <row r="48" spans="1:9" ht="31.5" x14ac:dyDescent="0.3">
      <c r="A48" s="23">
        <v>10</v>
      </c>
      <c r="B48" s="36" t="s">
        <v>341</v>
      </c>
      <c r="C48" s="33">
        <v>3</v>
      </c>
      <c r="D48" s="34" t="s">
        <v>342</v>
      </c>
      <c r="E48" s="34" t="s">
        <v>343</v>
      </c>
      <c r="F48" s="22">
        <v>3</v>
      </c>
      <c r="G48" s="21" t="s">
        <v>19</v>
      </c>
      <c r="H48" s="18" t="s">
        <v>246</v>
      </c>
      <c r="I48" s="18"/>
    </row>
    <row r="49" spans="1:9" ht="31.5" x14ac:dyDescent="0.3">
      <c r="A49" s="23">
        <v>11</v>
      </c>
      <c r="B49" s="36" t="s">
        <v>344</v>
      </c>
      <c r="C49" s="33">
        <v>1</v>
      </c>
      <c r="D49" s="34" t="s">
        <v>342</v>
      </c>
      <c r="E49" s="34" t="s">
        <v>345</v>
      </c>
      <c r="F49" s="22">
        <v>5</v>
      </c>
      <c r="G49" s="21" t="s">
        <v>19</v>
      </c>
      <c r="H49" s="18" t="s">
        <v>246</v>
      </c>
      <c r="I49" s="18"/>
    </row>
    <row r="50" spans="1:9" ht="31.5" x14ac:dyDescent="0.3">
      <c r="A50" s="23">
        <v>12</v>
      </c>
      <c r="B50" s="38" t="s">
        <v>346</v>
      </c>
      <c r="C50" s="33">
        <v>2.4390000000000001</v>
      </c>
      <c r="D50" s="34" t="s">
        <v>330</v>
      </c>
      <c r="E50" s="34" t="s">
        <v>347</v>
      </c>
      <c r="F50" s="22">
        <v>5</v>
      </c>
      <c r="G50" s="21" t="s">
        <v>19</v>
      </c>
      <c r="H50" s="18" t="s">
        <v>246</v>
      </c>
      <c r="I50" s="18"/>
    </row>
    <row r="51" spans="1:9" ht="31.5" x14ac:dyDescent="0.3">
      <c r="A51" s="23">
        <v>13</v>
      </c>
      <c r="B51" s="39" t="s">
        <v>348</v>
      </c>
      <c r="C51" s="33">
        <v>0.4</v>
      </c>
      <c r="D51" s="34"/>
      <c r="E51" s="34"/>
      <c r="F51" s="22">
        <v>8</v>
      </c>
      <c r="G51" s="21" t="s">
        <v>19</v>
      </c>
      <c r="H51" s="18" t="s">
        <v>246</v>
      </c>
      <c r="I51" s="18"/>
    </row>
    <row r="52" spans="1:9" x14ac:dyDescent="0.3">
      <c r="A52" s="41">
        <v>14</v>
      </c>
      <c r="B52" s="42" t="s">
        <v>349</v>
      </c>
      <c r="C52" s="43">
        <v>2.2999999999999998</v>
      </c>
      <c r="D52" s="44" t="s">
        <v>350</v>
      </c>
      <c r="E52" s="44" t="s">
        <v>351</v>
      </c>
      <c r="F52" s="45">
        <v>8</v>
      </c>
      <c r="G52" s="46" t="s">
        <v>19</v>
      </c>
      <c r="H52" s="47" t="s">
        <v>246</v>
      </c>
      <c r="I52" s="47"/>
    </row>
    <row r="53" spans="1:9" x14ac:dyDescent="0.3">
      <c r="A53" s="23">
        <v>15</v>
      </c>
      <c r="B53" s="48" t="s">
        <v>352</v>
      </c>
      <c r="C53" s="33">
        <v>1.7</v>
      </c>
      <c r="D53" s="34" t="s">
        <v>353</v>
      </c>
      <c r="E53" s="34" t="s">
        <v>351</v>
      </c>
      <c r="F53" s="22">
        <v>8</v>
      </c>
      <c r="G53" s="21" t="s">
        <v>19</v>
      </c>
      <c r="H53" s="18" t="s">
        <v>246</v>
      </c>
      <c r="I53" s="18"/>
    </row>
  </sheetData>
  <mergeCells count="6">
    <mergeCell ref="A1:I1"/>
    <mergeCell ref="A2:A3"/>
    <mergeCell ref="B2:B3"/>
    <mergeCell ref="C2:C3"/>
    <mergeCell ref="D2:H2"/>
    <mergeCell ref="I2:I3"/>
  </mergeCells>
  <printOptions horizontalCentered="1"/>
  <pageMargins left="0.70866141732283505" right="0.70866141732283505" top="0.4" bottom="0.3" header="0.2" footer="0.31496062992126"/>
  <pageSetup paperSize="9" scale="55" fitToHeight="0" orientation="landscape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zoomScale="70" zoomScaleNormal="70" workbookViewId="0">
      <selection activeCell="K1" sqref="K1"/>
    </sheetView>
  </sheetViews>
  <sheetFormatPr defaultColWidth="8.88671875" defaultRowHeight="15.75" x14ac:dyDescent="0.3"/>
  <cols>
    <col min="1" max="1" width="6.21875" style="12" customWidth="1"/>
    <col min="2" max="2" width="22.44140625" style="3" customWidth="1"/>
    <col min="3" max="3" width="11.21875" style="3" customWidth="1"/>
    <col min="4" max="4" width="16.109375" style="3" customWidth="1"/>
    <col min="5" max="5" width="14.77734375" style="12" customWidth="1"/>
    <col min="6" max="6" width="18.33203125" style="3" customWidth="1"/>
    <col min="7" max="7" width="13.44140625" style="3" customWidth="1"/>
    <col min="8" max="8" width="20.5546875" style="3" customWidth="1"/>
    <col min="9" max="9" width="18.109375" style="3" customWidth="1"/>
    <col min="10" max="10" width="6.33203125" style="12" customWidth="1"/>
    <col min="11" max="12" width="12.33203125" style="12" customWidth="1"/>
    <col min="13" max="13" width="6.44140625" style="12" customWidth="1"/>
    <col min="14" max="15" width="10.88671875" style="12" customWidth="1"/>
    <col min="16" max="23" width="6.44140625" style="3" customWidth="1"/>
    <col min="24" max="16384" width="8.88671875" style="3"/>
  </cols>
  <sheetData>
    <row r="1" spans="1:23" ht="57.75" customHeight="1" x14ac:dyDescent="0.3">
      <c r="A1" s="70" t="s">
        <v>233</v>
      </c>
      <c r="B1" s="70"/>
      <c r="C1" s="70"/>
      <c r="D1" s="70"/>
      <c r="E1" s="70"/>
      <c r="F1" s="70"/>
      <c r="G1" s="70"/>
      <c r="H1" s="70"/>
      <c r="I1" s="7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3" spans="1:23" x14ac:dyDescent="0.3">
      <c r="A3" s="72" t="s">
        <v>234</v>
      </c>
      <c r="B3" s="72"/>
      <c r="C3" s="72"/>
      <c r="D3" s="72"/>
      <c r="E3" s="72"/>
      <c r="F3" s="72"/>
      <c r="G3" s="72"/>
      <c r="H3" s="72"/>
      <c r="I3" s="72"/>
    </row>
    <row r="4" spans="1:23" x14ac:dyDescent="0.3">
      <c r="A4" s="73" t="s">
        <v>0</v>
      </c>
      <c r="B4" s="73" t="s">
        <v>235</v>
      </c>
      <c r="C4" s="73" t="s">
        <v>236</v>
      </c>
      <c r="D4" s="73" t="s">
        <v>237</v>
      </c>
      <c r="E4" s="73"/>
      <c r="F4" s="73"/>
      <c r="G4" s="73"/>
      <c r="H4" s="73"/>
      <c r="I4" s="73" t="s">
        <v>1</v>
      </c>
    </row>
    <row r="5" spans="1:23" ht="31.5" x14ac:dyDescent="0.3">
      <c r="A5" s="73"/>
      <c r="B5" s="73"/>
      <c r="C5" s="73"/>
      <c r="D5" s="49" t="s">
        <v>238</v>
      </c>
      <c r="E5" s="49" t="s">
        <v>239</v>
      </c>
      <c r="F5" s="49" t="s">
        <v>240</v>
      </c>
      <c r="G5" s="49" t="s">
        <v>18</v>
      </c>
      <c r="H5" s="49" t="s">
        <v>13</v>
      </c>
      <c r="I5" s="73"/>
    </row>
    <row r="6" spans="1:23" x14ac:dyDescent="0.3">
      <c r="A6" s="50" t="s">
        <v>2</v>
      </c>
      <c r="B6" s="50" t="s">
        <v>3</v>
      </c>
      <c r="C6" s="50" t="s">
        <v>4</v>
      </c>
      <c r="D6" s="50" t="s">
        <v>5</v>
      </c>
      <c r="E6" s="50" t="s">
        <v>6</v>
      </c>
      <c r="F6" s="50" t="s">
        <v>7</v>
      </c>
      <c r="G6" s="50" t="s">
        <v>8</v>
      </c>
      <c r="H6" s="50" t="s">
        <v>9</v>
      </c>
      <c r="I6" s="50" t="s">
        <v>10</v>
      </c>
    </row>
    <row r="7" spans="1:23" x14ac:dyDescent="0.3">
      <c r="A7" s="50" t="s">
        <v>241</v>
      </c>
      <c r="B7" s="51" t="s">
        <v>242</v>
      </c>
      <c r="C7" s="51"/>
      <c r="D7" s="51"/>
      <c r="E7" s="51"/>
      <c r="F7" s="51"/>
      <c r="G7" s="51"/>
      <c r="H7" s="52"/>
      <c r="I7" s="53"/>
    </row>
    <row r="8" spans="1:23" ht="47.25" x14ac:dyDescent="0.3">
      <c r="A8" s="53">
        <v>1</v>
      </c>
      <c r="B8" s="54" t="s">
        <v>354</v>
      </c>
      <c r="C8" s="55">
        <v>0.8</v>
      </c>
      <c r="D8" s="54" t="s">
        <v>355</v>
      </c>
      <c r="E8" s="54" t="s">
        <v>356</v>
      </c>
      <c r="F8" s="56">
        <v>5</v>
      </c>
      <c r="G8" s="53" t="s">
        <v>19</v>
      </c>
      <c r="H8" s="53" t="s">
        <v>246</v>
      </c>
      <c r="I8" s="53"/>
    </row>
    <row r="9" spans="1:23" ht="47.25" x14ac:dyDescent="0.3">
      <c r="A9" s="57">
        <v>2</v>
      </c>
      <c r="B9" s="54" t="s">
        <v>357</v>
      </c>
      <c r="C9" s="55">
        <v>0.78</v>
      </c>
      <c r="D9" s="54" t="s">
        <v>358</v>
      </c>
      <c r="E9" s="54" t="s">
        <v>359</v>
      </c>
      <c r="F9" s="56">
        <v>5</v>
      </c>
      <c r="G9" s="53" t="s">
        <v>19</v>
      </c>
      <c r="H9" s="53" t="s">
        <v>246</v>
      </c>
      <c r="I9" s="53"/>
    </row>
    <row r="10" spans="1:23" ht="47.25" x14ac:dyDescent="0.3">
      <c r="A10" s="53">
        <v>3</v>
      </c>
      <c r="B10" s="54" t="s">
        <v>360</v>
      </c>
      <c r="C10" s="55">
        <v>0.52</v>
      </c>
      <c r="D10" s="54" t="s">
        <v>361</v>
      </c>
      <c r="E10" s="54" t="s">
        <v>362</v>
      </c>
      <c r="F10" s="56">
        <v>5</v>
      </c>
      <c r="G10" s="53" t="s">
        <v>19</v>
      </c>
      <c r="H10" s="53" t="s">
        <v>246</v>
      </c>
      <c r="I10" s="53"/>
    </row>
    <row r="11" spans="1:23" x14ac:dyDescent="0.3">
      <c r="A11" s="58" t="s">
        <v>312</v>
      </c>
      <c r="B11" s="59" t="s">
        <v>313</v>
      </c>
      <c r="C11" s="60"/>
      <c r="D11" s="49"/>
      <c r="E11" s="49"/>
      <c r="F11" s="61"/>
      <c r="G11" s="49"/>
      <c r="H11" s="49"/>
      <c r="I11" s="49"/>
    </row>
    <row r="12" spans="1:23" ht="47.25" x14ac:dyDescent="0.3">
      <c r="A12" s="57">
        <v>1</v>
      </c>
      <c r="B12" s="54" t="s">
        <v>363</v>
      </c>
      <c r="C12" s="53">
        <v>8.3000000000000007</v>
      </c>
      <c r="D12" s="54" t="s">
        <v>364</v>
      </c>
      <c r="E12" s="54" t="s">
        <v>365</v>
      </c>
      <c r="F12" s="56" t="s">
        <v>366</v>
      </c>
      <c r="G12" s="53" t="s">
        <v>367</v>
      </c>
      <c r="H12" s="53" t="s">
        <v>246</v>
      </c>
      <c r="I12" s="53"/>
    </row>
    <row r="13" spans="1:23" ht="78.75" x14ac:dyDescent="0.3">
      <c r="A13" s="57">
        <v>2</v>
      </c>
      <c r="B13" s="54" t="s">
        <v>368</v>
      </c>
      <c r="C13" s="53">
        <v>1.5</v>
      </c>
      <c r="D13" s="54" t="s">
        <v>369</v>
      </c>
      <c r="E13" s="54" t="s">
        <v>370</v>
      </c>
      <c r="F13" s="56">
        <v>4</v>
      </c>
      <c r="G13" s="53" t="s">
        <v>326</v>
      </c>
      <c r="H13" s="53" t="s">
        <v>246</v>
      </c>
      <c r="I13" s="53"/>
    </row>
    <row r="14" spans="1:23" ht="31.5" x14ac:dyDescent="0.3">
      <c r="A14" s="57">
        <v>3</v>
      </c>
      <c r="B14" s="54" t="s">
        <v>371</v>
      </c>
      <c r="C14" s="53">
        <v>2.2000000000000002</v>
      </c>
      <c r="D14" s="54" t="s">
        <v>372</v>
      </c>
      <c r="E14" s="54" t="s">
        <v>369</v>
      </c>
      <c r="F14" s="56">
        <v>5</v>
      </c>
      <c r="G14" s="53" t="s">
        <v>326</v>
      </c>
      <c r="H14" s="53" t="s">
        <v>246</v>
      </c>
      <c r="I14" s="53"/>
    </row>
    <row r="15" spans="1:23" ht="110.25" x14ac:dyDescent="0.3">
      <c r="A15" s="57">
        <v>4</v>
      </c>
      <c r="B15" s="54" t="s">
        <v>373</v>
      </c>
      <c r="C15" s="53">
        <v>6.3</v>
      </c>
      <c r="D15" s="54" t="s">
        <v>374</v>
      </c>
      <c r="E15" s="54" t="s">
        <v>375</v>
      </c>
      <c r="F15" s="62" t="s">
        <v>376</v>
      </c>
      <c r="G15" s="53" t="s">
        <v>367</v>
      </c>
      <c r="H15" s="53" t="s">
        <v>246</v>
      </c>
      <c r="I15" s="53"/>
    </row>
    <row r="16" spans="1:23" ht="63" x14ac:dyDescent="0.3">
      <c r="A16" s="57">
        <v>5</v>
      </c>
      <c r="B16" s="54" t="s">
        <v>377</v>
      </c>
      <c r="C16" s="53">
        <v>1</v>
      </c>
      <c r="D16" s="54" t="s">
        <v>378</v>
      </c>
      <c r="E16" s="54" t="s">
        <v>379</v>
      </c>
      <c r="F16" s="62" t="s">
        <v>380</v>
      </c>
      <c r="G16" s="53" t="s">
        <v>19</v>
      </c>
      <c r="H16" s="53" t="s">
        <v>246</v>
      </c>
      <c r="I16" s="53"/>
    </row>
    <row r="17" spans="1:9" ht="31.5" x14ac:dyDescent="0.3">
      <c r="A17" s="57">
        <v>6</v>
      </c>
      <c r="B17" s="54" t="s">
        <v>381</v>
      </c>
      <c r="C17" s="53">
        <v>2.6</v>
      </c>
      <c r="D17" s="54" t="s">
        <v>382</v>
      </c>
      <c r="E17" s="54" t="s">
        <v>383</v>
      </c>
      <c r="F17" s="56">
        <v>7</v>
      </c>
      <c r="G17" s="53" t="s">
        <v>19</v>
      </c>
      <c r="H17" s="53" t="s">
        <v>246</v>
      </c>
      <c r="I17" s="53"/>
    </row>
    <row r="18" spans="1:9" ht="31.5" x14ac:dyDescent="0.3">
      <c r="A18" s="57">
        <v>7</v>
      </c>
      <c r="B18" s="54" t="s">
        <v>384</v>
      </c>
      <c r="C18" s="53">
        <v>2.38</v>
      </c>
      <c r="D18" s="54" t="s">
        <v>385</v>
      </c>
      <c r="E18" s="54" t="s">
        <v>386</v>
      </c>
      <c r="F18" s="56">
        <v>10.5</v>
      </c>
      <c r="G18" s="53" t="s">
        <v>19</v>
      </c>
      <c r="H18" s="53" t="s">
        <v>246</v>
      </c>
      <c r="I18" s="53"/>
    </row>
    <row r="19" spans="1:9" ht="31.5" x14ac:dyDescent="0.3">
      <c r="A19" s="57">
        <v>8</v>
      </c>
      <c r="B19" s="54" t="s">
        <v>387</v>
      </c>
      <c r="C19" s="53">
        <v>10.5</v>
      </c>
      <c r="D19" s="54" t="s">
        <v>388</v>
      </c>
      <c r="E19" s="54" t="s">
        <v>389</v>
      </c>
      <c r="F19" s="63" t="s">
        <v>380</v>
      </c>
      <c r="G19" s="53" t="s">
        <v>19</v>
      </c>
      <c r="H19" s="53" t="s">
        <v>246</v>
      </c>
      <c r="I19" s="53"/>
    </row>
    <row r="20" spans="1:9" ht="63" x14ac:dyDescent="0.3">
      <c r="A20" s="57">
        <v>9</v>
      </c>
      <c r="B20" s="54" t="s">
        <v>390</v>
      </c>
      <c r="C20" s="53">
        <v>2.2000000000000002</v>
      </c>
      <c r="D20" s="54" t="s">
        <v>389</v>
      </c>
      <c r="E20" s="54" t="s">
        <v>391</v>
      </c>
      <c r="F20" s="63" t="s">
        <v>392</v>
      </c>
      <c r="G20" s="53" t="s">
        <v>19</v>
      </c>
      <c r="H20" s="53" t="s">
        <v>246</v>
      </c>
      <c r="I20" s="53"/>
    </row>
    <row r="21" spans="1:9" ht="31.5" x14ac:dyDescent="0.3">
      <c r="A21" s="57">
        <v>10</v>
      </c>
      <c r="B21" s="54" t="s">
        <v>393</v>
      </c>
      <c r="C21" s="53">
        <v>2.8</v>
      </c>
      <c r="D21" s="54" t="s">
        <v>394</v>
      </c>
      <c r="E21" s="54" t="s">
        <v>395</v>
      </c>
      <c r="F21" s="56">
        <v>3</v>
      </c>
      <c r="G21" s="53" t="s">
        <v>19</v>
      </c>
      <c r="H21" s="53" t="s">
        <v>246</v>
      </c>
      <c r="I21" s="53"/>
    </row>
    <row r="22" spans="1:9" ht="31.5" x14ac:dyDescent="0.3">
      <c r="A22" s="57">
        <v>11</v>
      </c>
      <c r="B22" s="54" t="s">
        <v>396</v>
      </c>
      <c r="C22" s="53">
        <v>2.2000000000000002</v>
      </c>
      <c r="D22" s="54" t="s">
        <v>397</v>
      </c>
      <c r="E22" s="54" t="s">
        <v>398</v>
      </c>
      <c r="F22" s="56">
        <v>3.5</v>
      </c>
      <c r="G22" s="53" t="s">
        <v>367</v>
      </c>
      <c r="H22" s="53" t="s">
        <v>246</v>
      </c>
      <c r="I22" s="53"/>
    </row>
    <row r="23" spans="1:9" ht="47.25" x14ac:dyDescent="0.3">
      <c r="A23" s="57">
        <v>12</v>
      </c>
      <c r="B23" s="54" t="s">
        <v>399</v>
      </c>
      <c r="C23" s="53">
        <v>5.6</v>
      </c>
      <c r="D23" s="54" t="s">
        <v>400</v>
      </c>
      <c r="E23" s="54" t="s">
        <v>401</v>
      </c>
      <c r="F23" s="56">
        <v>7</v>
      </c>
      <c r="G23" s="53" t="s">
        <v>19</v>
      </c>
      <c r="H23" s="53" t="s">
        <v>246</v>
      </c>
      <c r="I23" s="53"/>
    </row>
    <row r="24" spans="1:9" ht="47.25" x14ac:dyDescent="0.3">
      <c r="A24" s="57">
        <v>13</v>
      </c>
      <c r="B24" s="54" t="s">
        <v>402</v>
      </c>
      <c r="C24" s="53">
        <v>5.25</v>
      </c>
      <c r="D24" s="54" t="s">
        <v>403</v>
      </c>
      <c r="E24" s="54" t="s">
        <v>404</v>
      </c>
      <c r="F24" s="63" t="s">
        <v>325</v>
      </c>
      <c r="G24" s="53" t="s">
        <v>367</v>
      </c>
      <c r="H24" s="53" t="s">
        <v>246</v>
      </c>
      <c r="I24" s="53"/>
    </row>
    <row r="25" spans="1:9" ht="47.25" x14ac:dyDescent="0.3">
      <c r="A25" s="57">
        <v>14</v>
      </c>
      <c r="B25" s="54" t="s">
        <v>405</v>
      </c>
      <c r="C25" s="53">
        <v>2.4</v>
      </c>
      <c r="D25" s="54" t="s">
        <v>406</v>
      </c>
      <c r="E25" s="54" t="s">
        <v>407</v>
      </c>
      <c r="F25" s="56">
        <v>4</v>
      </c>
      <c r="G25" s="53" t="s">
        <v>367</v>
      </c>
      <c r="H25" s="53" t="s">
        <v>246</v>
      </c>
      <c r="I25" s="53"/>
    </row>
    <row r="26" spans="1:9" x14ac:dyDescent="0.3">
      <c r="A26" s="57">
        <v>15</v>
      </c>
      <c r="B26" s="54" t="s">
        <v>408</v>
      </c>
      <c r="C26" s="53"/>
      <c r="D26" s="54"/>
      <c r="E26" s="54"/>
      <c r="F26" s="56"/>
      <c r="G26" s="53"/>
      <c r="H26" s="53"/>
      <c r="I26" s="53"/>
    </row>
    <row r="27" spans="1:9" ht="63" x14ac:dyDescent="0.3">
      <c r="A27" s="57"/>
      <c r="B27" s="54" t="s">
        <v>409</v>
      </c>
      <c r="C27" s="53">
        <v>5.6</v>
      </c>
      <c r="D27" s="54" t="s">
        <v>410</v>
      </c>
      <c r="E27" s="54" t="s">
        <v>411</v>
      </c>
      <c r="F27" s="63" t="s">
        <v>412</v>
      </c>
      <c r="G27" s="53" t="s">
        <v>326</v>
      </c>
      <c r="H27" s="53" t="s">
        <v>246</v>
      </c>
      <c r="I27" s="53"/>
    </row>
    <row r="28" spans="1:9" ht="63" x14ac:dyDescent="0.3">
      <c r="A28" s="57"/>
      <c r="B28" s="54" t="s">
        <v>413</v>
      </c>
      <c r="C28" s="53">
        <v>1.36</v>
      </c>
      <c r="D28" s="54" t="s">
        <v>414</v>
      </c>
      <c r="E28" s="54" t="s">
        <v>415</v>
      </c>
      <c r="F28" s="62" t="s">
        <v>416</v>
      </c>
      <c r="G28" s="53" t="s">
        <v>367</v>
      </c>
      <c r="H28" s="53" t="s">
        <v>246</v>
      </c>
      <c r="I28" s="53"/>
    </row>
    <row r="29" spans="1:9" ht="47.25" x14ac:dyDescent="0.3">
      <c r="A29" s="57"/>
      <c r="B29" s="54" t="s">
        <v>417</v>
      </c>
      <c r="C29" s="53">
        <v>22.4</v>
      </c>
      <c r="D29" s="54" t="s">
        <v>418</v>
      </c>
      <c r="E29" s="54" t="s">
        <v>375</v>
      </c>
      <c r="F29" s="62" t="s">
        <v>419</v>
      </c>
      <c r="G29" s="53" t="s">
        <v>367</v>
      </c>
      <c r="H29" s="53" t="s">
        <v>246</v>
      </c>
      <c r="I29" s="53"/>
    </row>
    <row r="30" spans="1:9" ht="47.25" x14ac:dyDescent="0.3">
      <c r="A30" s="57">
        <v>16</v>
      </c>
      <c r="B30" s="54" t="s">
        <v>420</v>
      </c>
      <c r="C30" s="53">
        <v>0.56000000000000005</v>
      </c>
      <c r="D30" s="54" t="s">
        <v>421</v>
      </c>
      <c r="E30" s="54" t="s">
        <v>422</v>
      </c>
      <c r="F30" s="63" t="s">
        <v>392</v>
      </c>
      <c r="G30" s="53" t="s">
        <v>19</v>
      </c>
      <c r="H30" s="53" t="s">
        <v>246</v>
      </c>
      <c r="I30" s="53"/>
    </row>
    <row r="31" spans="1:9" ht="31.5" x14ac:dyDescent="0.3">
      <c r="A31" s="57">
        <v>17</v>
      </c>
      <c r="B31" s="54" t="s">
        <v>423</v>
      </c>
      <c r="C31" s="53">
        <v>1.4</v>
      </c>
      <c r="D31" s="54" t="s">
        <v>424</v>
      </c>
      <c r="E31" s="54" t="s">
        <v>425</v>
      </c>
      <c r="F31" s="56">
        <v>5</v>
      </c>
      <c r="G31" s="53" t="s">
        <v>19</v>
      </c>
      <c r="H31" s="53" t="s">
        <v>246</v>
      </c>
      <c r="I31" s="53"/>
    </row>
    <row r="32" spans="1:9" ht="47.25" x14ac:dyDescent="0.3">
      <c r="A32" s="57">
        <v>18</v>
      </c>
      <c r="B32" s="54" t="s">
        <v>426</v>
      </c>
      <c r="C32" s="53">
        <v>1.5</v>
      </c>
      <c r="D32" s="54" t="s">
        <v>427</v>
      </c>
      <c r="E32" s="54" t="s">
        <v>428</v>
      </c>
      <c r="F32" s="56">
        <v>7</v>
      </c>
      <c r="G32" s="53" t="s">
        <v>326</v>
      </c>
      <c r="H32" s="53" t="s">
        <v>246</v>
      </c>
      <c r="I32" s="53"/>
    </row>
    <row r="33" spans="1:9" ht="47.25" x14ac:dyDescent="0.3">
      <c r="A33" s="57">
        <v>19</v>
      </c>
      <c r="B33" s="54" t="s">
        <v>429</v>
      </c>
      <c r="C33" s="53">
        <v>1.5</v>
      </c>
      <c r="D33" s="54" t="s">
        <v>424</v>
      </c>
      <c r="E33" s="54" t="s">
        <v>430</v>
      </c>
      <c r="F33" s="56">
        <v>7</v>
      </c>
      <c r="G33" s="53" t="s">
        <v>326</v>
      </c>
      <c r="H33" s="53" t="s">
        <v>246</v>
      </c>
      <c r="I33" s="53"/>
    </row>
    <row r="34" spans="1:9" ht="47.25" x14ac:dyDescent="0.3">
      <c r="A34" s="57">
        <v>20</v>
      </c>
      <c r="B34" s="54" t="s">
        <v>431</v>
      </c>
      <c r="C34" s="53">
        <v>3.5</v>
      </c>
      <c r="D34" s="54" t="s">
        <v>432</v>
      </c>
      <c r="E34" s="54" t="s">
        <v>433</v>
      </c>
      <c r="F34" s="56">
        <v>5</v>
      </c>
      <c r="G34" s="53" t="s">
        <v>367</v>
      </c>
      <c r="H34" s="53" t="s">
        <v>246</v>
      </c>
      <c r="I34" s="53"/>
    </row>
    <row r="35" spans="1:9" ht="47.25" x14ac:dyDescent="0.3">
      <c r="A35" s="57">
        <v>21</v>
      </c>
      <c r="B35" s="54" t="s">
        <v>434</v>
      </c>
      <c r="C35" s="53">
        <v>0.6</v>
      </c>
      <c r="D35" s="54" t="s">
        <v>394</v>
      </c>
      <c r="E35" s="54" t="s">
        <v>435</v>
      </c>
      <c r="F35" s="56">
        <v>9</v>
      </c>
      <c r="G35" s="53" t="s">
        <v>19</v>
      </c>
      <c r="H35" s="53" t="s">
        <v>246</v>
      </c>
      <c r="I35" s="53"/>
    </row>
    <row r="36" spans="1:9" ht="31.5" x14ac:dyDescent="0.3">
      <c r="A36" s="57">
        <v>22</v>
      </c>
      <c r="B36" s="54" t="s">
        <v>436</v>
      </c>
      <c r="C36" s="53">
        <v>0.6</v>
      </c>
      <c r="D36" s="54" t="s">
        <v>394</v>
      </c>
      <c r="E36" s="54" t="s">
        <v>435</v>
      </c>
      <c r="F36" s="56">
        <v>7</v>
      </c>
      <c r="G36" s="53" t="s">
        <v>19</v>
      </c>
      <c r="H36" s="53" t="s">
        <v>246</v>
      </c>
      <c r="I36" s="53"/>
    </row>
    <row r="37" spans="1:9" ht="31.5" x14ac:dyDescent="0.3">
      <c r="A37" s="57">
        <v>23</v>
      </c>
      <c r="B37" s="54" t="s">
        <v>435</v>
      </c>
      <c r="C37" s="53">
        <v>2.68</v>
      </c>
      <c r="D37" s="54" t="s">
        <v>437</v>
      </c>
      <c r="E37" s="54" t="s">
        <v>438</v>
      </c>
      <c r="F37" s="56">
        <v>7</v>
      </c>
      <c r="G37" s="53" t="s">
        <v>19</v>
      </c>
      <c r="H37" s="53" t="s">
        <v>246</v>
      </c>
      <c r="I37" s="53"/>
    </row>
    <row r="38" spans="1:9" ht="31.5" x14ac:dyDescent="0.3">
      <c r="A38" s="57">
        <v>24</v>
      </c>
      <c r="B38" s="54" t="s">
        <v>439</v>
      </c>
      <c r="C38" s="53">
        <v>2.86</v>
      </c>
      <c r="D38" s="54" t="s">
        <v>394</v>
      </c>
      <c r="E38" s="54" t="s">
        <v>440</v>
      </c>
      <c r="F38" s="62" t="s">
        <v>441</v>
      </c>
      <c r="G38" s="53" t="s">
        <v>367</v>
      </c>
      <c r="H38" s="53" t="s">
        <v>246</v>
      </c>
      <c r="I38" s="53"/>
    </row>
    <row r="39" spans="1:9" ht="31.5" x14ac:dyDescent="0.3">
      <c r="A39" s="57">
        <v>25</v>
      </c>
      <c r="B39" s="54" t="s">
        <v>442</v>
      </c>
      <c r="C39" s="53">
        <v>0.88</v>
      </c>
      <c r="D39" s="54" t="s">
        <v>394</v>
      </c>
      <c r="E39" s="54" t="s">
        <v>443</v>
      </c>
      <c r="F39" s="62" t="s">
        <v>380</v>
      </c>
      <c r="G39" s="53" t="s">
        <v>19</v>
      </c>
      <c r="H39" s="53" t="s">
        <v>246</v>
      </c>
      <c r="I39" s="53"/>
    </row>
    <row r="40" spans="1:9" ht="47.25" x14ac:dyDescent="0.3">
      <c r="A40" s="57">
        <v>26</v>
      </c>
      <c r="B40" s="54" t="s">
        <v>444</v>
      </c>
      <c r="C40" s="53">
        <v>9.6999999999999993</v>
      </c>
      <c r="D40" s="54" t="s">
        <v>445</v>
      </c>
      <c r="E40" s="54" t="s">
        <v>446</v>
      </c>
      <c r="F40" s="62" t="s">
        <v>412</v>
      </c>
      <c r="G40" s="54" t="s">
        <v>326</v>
      </c>
      <c r="H40" s="53" t="s">
        <v>246</v>
      </c>
      <c r="I40" s="53"/>
    </row>
    <row r="41" spans="1:9" ht="41.25" customHeight="1" x14ac:dyDescent="0.3">
      <c r="A41" s="57">
        <v>27</v>
      </c>
      <c r="B41" s="54" t="s">
        <v>447</v>
      </c>
      <c r="C41" s="53">
        <v>3.2749999999999999</v>
      </c>
      <c r="D41" s="54" t="s">
        <v>394</v>
      </c>
      <c r="E41" s="54" t="s">
        <v>448</v>
      </c>
      <c r="F41" s="56">
        <v>8</v>
      </c>
      <c r="G41" s="54" t="s">
        <v>326</v>
      </c>
      <c r="H41" s="53" t="s">
        <v>246</v>
      </c>
      <c r="I41" s="53"/>
    </row>
    <row r="42" spans="1:9" ht="31.5" x14ac:dyDescent="0.25">
      <c r="A42" s="57">
        <v>28</v>
      </c>
      <c r="B42" s="64" t="s">
        <v>449</v>
      </c>
      <c r="C42" s="53">
        <v>2.0009999999999999</v>
      </c>
      <c r="D42" s="54" t="s">
        <v>450</v>
      </c>
      <c r="E42" s="54" t="s">
        <v>451</v>
      </c>
      <c r="F42" s="53" t="s">
        <v>452</v>
      </c>
      <c r="G42" s="53" t="s">
        <v>19</v>
      </c>
      <c r="H42" s="53" t="s">
        <v>246</v>
      </c>
      <c r="I42" s="53"/>
    </row>
    <row r="43" spans="1:9" ht="30.75" customHeight="1" x14ac:dyDescent="0.3">
      <c r="A43" s="58"/>
      <c r="B43" s="59" t="s">
        <v>453</v>
      </c>
      <c r="C43" s="65">
        <f>+SUM(C8:C42)</f>
        <v>117.74600000000001</v>
      </c>
      <c r="D43" s="66"/>
      <c r="E43" s="66"/>
      <c r="F43" s="61"/>
      <c r="G43" s="49"/>
      <c r="H43" s="49"/>
      <c r="I43" s="49"/>
    </row>
  </sheetData>
  <mergeCells count="7">
    <mergeCell ref="A1:I1"/>
    <mergeCell ref="A3:I3"/>
    <mergeCell ref="A4:A5"/>
    <mergeCell ref="B4:B5"/>
    <mergeCell ref="C4:C5"/>
    <mergeCell ref="D4:H4"/>
    <mergeCell ref="I4:I5"/>
  </mergeCells>
  <printOptions horizontalCentered="1"/>
  <pageMargins left="0.70866141732283505" right="0.70866141732283505" top="0.4" bottom="0.3" header="0.2" footer="0.31496062992126"/>
  <pageSetup paperSize="9" scale="55" fitToHeight="0" orientation="landscape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tabSelected="1" zoomScale="70" zoomScaleNormal="70" workbookViewId="0">
      <selection activeCell="V6" sqref="V6"/>
    </sheetView>
  </sheetViews>
  <sheetFormatPr defaultColWidth="8.88671875" defaultRowHeight="15.75" x14ac:dyDescent="0.3"/>
  <cols>
    <col min="1" max="1" width="6.21875" style="12" customWidth="1"/>
    <col min="2" max="2" width="22.44140625" style="3" customWidth="1"/>
    <col min="3" max="3" width="11.21875" style="3" customWidth="1"/>
    <col min="4" max="4" width="22.5546875" style="3" customWidth="1"/>
    <col min="5" max="5" width="11.88671875" style="12" customWidth="1"/>
    <col min="6" max="6" width="14" style="3" customWidth="1"/>
    <col min="7" max="7" width="13.44140625" style="3" customWidth="1"/>
    <col min="8" max="8" width="17.21875" style="3" customWidth="1"/>
    <col min="9" max="9" width="18.109375" style="3" customWidth="1"/>
    <col min="10" max="10" width="6.33203125" style="12" customWidth="1"/>
    <col min="11" max="12" width="12.33203125" style="12" customWidth="1"/>
    <col min="13" max="13" width="6.44140625" style="12" customWidth="1"/>
    <col min="14" max="15" width="10.88671875" style="12" customWidth="1"/>
    <col min="16" max="23" width="6.44140625" style="3" customWidth="1"/>
    <col min="24" max="16384" width="8.88671875" style="3"/>
  </cols>
  <sheetData>
    <row r="1" spans="1:23" ht="57.75" customHeight="1" x14ac:dyDescent="0.3">
      <c r="A1" s="70" t="s">
        <v>233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40"/>
      <c r="R1" s="40"/>
      <c r="S1" s="40"/>
      <c r="T1" s="40"/>
      <c r="U1" s="40"/>
      <c r="V1" s="40"/>
      <c r="W1" s="40"/>
    </row>
    <row r="2" spans="1:23" ht="15.75" customHeight="1" x14ac:dyDescent="0.3">
      <c r="A2" s="75" t="s">
        <v>0</v>
      </c>
      <c r="B2" s="75" t="s">
        <v>491</v>
      </c>
      <c r="C2" s="75" t="s">
        <v>193</v>
      </c>
      <c r="D2" s="75" t="s">
        <v>492</v>
      </c>
      <c r="E2" s="75" t="s">
        <v>493</v>
      </c>
      <c r="F2" s="75" t="s">
        <v>494</v>
      </c>
      <c r="G2" s="75" t="s">
        <v>495</v>
      </c>
      <c r="H2" s="76" t="s">
        <v>13</v>
      </c>
      <c r="I2" s="77"/>
      <c r="J2" s="76" t="s">
        <v>197</v>
      </c>
      <c r="K2" s="78"/>
      <c r="L2" s="77"/>
      <c r="M2" s="76" t="s">
        <v>496</v>
      </c>
      <c r="N2" s="78"/>
      <c r="O2" s="77"/>
      <c r="P2" s="79" t="s">
        <v>1</v>
      </c>
    </row>
    <row r="3" spans="1:23" ht="56.25" x14ac:dyDescent="0.3">
      <c r="A3" s="80"/>
      <c r="B3" s="80"/>
      <c r="C3" s="80"/>
      <c r="D3" s="80"/>
      <c r="E3" s="80"/>
      <c r="F3" s="80"/>
      <c r="G3" s="80"/>
      <c r="H3" s="81" t="s">
        <v>15</v>
      </c>
      <c r="I3" s="81" t="s">
        <v>14</v>
      </c>
      <c r="J3" s="82" t="s">
        <v>236</v>
      </c>
      <c r="K3" s="81" t="s">
        <v>11</v>
      </c>
      <c r="L3" s="81" t="s">
        <v>12</v>
      </c>
      <c r="M3" s="82" t="s">
        <v>236</v>
      </c>
      <c r="N3" s="81" t="s">
        <v>11</v>
      </c>
      <c r="O3" s="81" t="s">
        <v>12</v>
      </c>
      <c r="P3" s="83"/>
    </row>
    <row r="4" spans="1:23" ht="41.25" customHeight="1" x14ac:dyDescent="0.3">
      <c r="A4" s="83">
        <v>1</v>
      </c>
      <c r="B4" s="74" t="s">
        <v>454</v>
      </c>
      <c r="C4" s="84" t="s">
        <v>497</v>
      </c>
      <c r="D4" s="85" t="s">
        <v>542</v>
      </c>
      <c r="E4" s="83">
        <v>1</v>
      </c>
      <c r="F4" s="86">
        <v>4.5</v>
      </c>
      <c r="G4" s="85" t="s">
        <v>326</v>
      </c>
      <c r="H4" s="83"/>
      <c r="I4" s="86" t="s">
        <v>498</v>
      </c>
      <c r="J4" s="83"/>
      <c r="K4" s="86"/>
      <c r="L4" s="86"/>
      <c r="M4" s="87">
        <v>4.37</v>
      </c>
      <c r="N4" s="86" t="s">
        <v>48</v>
      </c>
      <c r="O4" s="86" t="s">
        <v>499</v>
      </c>
      <c r="P4" s="83"/>
    </row>
    <row r="5" spans="1:23" ht="40.5" customHeight="1" x14ac:dyDescent="0.3">
      <c r="A5" s="83">
        <f>A4+1</f>
        <v>2</v>
      </c>
      <c r="B5" s="74" t="s">
        <v>455</v>
      </c>
      <c r="C5" s="84" t="s">
        <v>497</v>
      </c>
      <c r="D5" s="85" t="s">
        <v>542</v>
      </c>
      <c r="E5" s="83">
        <v>2</v>
      </c>
      <c r="F5" s="86">
        <v>7</v>
      </c>
      <c r="G5" s="85" t="s">
        <v>326</v>
      </c>
      <c r="H5" s="83"/>
      <c r="I5" s="86" t="s">
        <v>500</v>
      </c>
      <c r="J5" s="83"/>
      <c r="K5" s="86"/>
      <c r="L5" s="86"/>
      <c r="M5" s="87">
        <v>3.37</v>
      </c>
      <c r="N5" s="86" t="s">
        <v>48</v>
      </c>
      <c r="O5" s="86" t="s">
        <v>501</v>
      </c>
      <c r="P5" s="83"/>
    </row>
    <row r="6" spans="1:23" ht="33" x14ac:dyDescent="0.3">
      <c r="A6" s="83">
        <f t="shared" ref="A6:A40" si="0">A5+1</f>
        <v>3</v>
      </c>
      <c r="B6" s="74" t="s">
        <v>456</v>
      </c>
      <c r="C6" s="84" t="s">
        <v>497</v>
      </c>
      <c r="D6" s="85" t="s">
        <v>542</v>
      </c>
      <c r="E6" s="83">
        <v>2</v>
      </c>
      <c r="F6" s="86">
        <v>7</v>
      </c>
      <c r="G6" s="85" t="s">
        <v>326</v>
      </c>
      <c r="H6" s="83"/>
      <c r="I6" s="86" t="s">
        <v>500</v>
      </c>
      <c r="J6" s="83">
        <v>1.72</v>
      </c>
      <c r="K6" s="86" t="s">
        <v>48</v>
      </c>
      <c r="L6" s="86" t="s">
        <v>502</v>
      </c>
      <c r="M6" s="87"/>
      <c r="N6" s="86"/>
      <c r="O6" s="86"/>
      <c r="P6" s="83"/>
    </row>
    <row r="7" spans="1:23" ht="33" x14ac:dyDescent="0.3">
      <c r="A7" s="83">
        <f t="shared" si="0"/>
        <v>4</v>
      </c>
      <c r="B7" s="74" t="s">
        <v>457</v>
      </c>
      <c r="C7" s="84" t="s">
        <v>497</v>
      </c>
      <c r="D7" s="85" t="s">
        <v>542</v>
      </c>
      <c r="E7" s="83">
        <v>1</v>
      </c>
      <c r="F7" s="86">
        <v>5</v>
      </c>
      <c r="G7" s="85" t="s">
        <v>326</v>
      </c>
      <c r="H7" s="83"/>
      <c r="I7" s="86" t="s">
        <v>498</v>
      </c>
      <c r="J7" s="83">
        <v>3.17</v>
      </c>
      <c r="K7" s="86" t="s">
        <v>48</v>
      </c>
      <c r="L7" s="86" t="s">
        <v>503</v>
      </c>
      <c r="M7" s="87"/>
      <c r="N7" s="86"/>
      <c r="O7" s="86"/>
      <c r="P7" s="83"/>
    </row>
    <row r="8" spans="1:23" ht="33" x14ac:dyDescent="0.3">
      <c r="A8" s="83">
        <f t="shared" si="0"/>
        <v>5</v>
      </c>
      <c r="B8" s="74" t="s">
        <v>458</v>
      </c>
      <c r="C8" s="84" t="s">
        <v>497</v>
      </c>
      <c r="D8" s="85" t="s">
        <v>542</v>
      </c>
      <c r="E8" s="83">
        <v>2</v>
      </c>
      <c r="F8" s="86">
        <v>7</v>
      </c>
      <c r="G8" s="85" t="s">
        <v>504</v>
      </c>
      <c r="H8" s="83"/>
      <c r="I8" s="86" t="s">
        <v>500</v>
      </c>
      <c r="J8" s="83"/>
      <c r="K8" s="86"/>
      <c r="L8" s="86"/>
      <c r="M8" s="87">
        <v>3.37</v>
      </c>
      <c r="N8" s="86" t="s">
        <v>48</v>
      </c>
      <c r="O8" s="86" t="s">
        <v>505</v>
      </c>
      <c r="P8" s="83"/>
    </row>
    <row r="9" spans="1:23" ht="33" x14ac:dyDescent="0.3">
      <c r="A9" s="83">
        <f t="shared" si="0"/>
        <v>6</v>
      </c>
      <c r="B9" s="74" t="s">
        <v>459</v>
      </c>
      <c r="C9" s="84" t="s">
        <v>497</v>
      </c>
      <c r="D9" s="85" t="s">
        <v>542</v>
      </c>
      <c r="E9" s="83">
        <v>2</v>
      </c>
      <c r="F9" s="86">
        <v>7</v>
      </c>
      <c r="G9" s="85" t="s">
        <v>504</v>
      </c>
      <c r="H9" s="83"/>
      <c r="I9" s="86" t="s">
        <v>500</v>
      </c>
      <c r="J9" s="83">
        <v>1.67</v>
      </c>
      <c r="K9" s="86" t="s">
        <v>48</v>
      </c>
      <c r="L9" s="86" t="s">
        <v>506</v>
      </c>
      <c r="M9" s="87"/>
      <c r="N9" s="86"/>
      <c r="O9" s="86"/>
      <c r="P9" s="83"/>
    </row>
    <row r="10" spans="1:23" ht="33" x14ac:dyDescent="0.3">
      <c r="A10" s="83">
        <f t="shared" si="0"/>
        <v>7</v>
      </c>
      <c r="B10" s="74" t="s">
        <v>460</v>
      </c>
      <c r="C10" s="84" t="s">
        <v>497</v>
      </c>
      <c r="D10" s="85" t="s">
        <v>542</v>
      </c>
      <c r="E10" s="83">
        <v>1</v>
      </c>
      <c r="F10" s="86">
        <v>5</v>
      </c>
      <c r="G10" s="85" t="s">
        <v>326</v>
      </c>
      <c r="H10" s="83"/>
      <c r="I10" s="86" t="s">
        <v>498</v>
      </c>
      <c r="J10" s="83">
        <v>6.07</v>
      </c>
      <c r="K10" s="86" t="s">
        <v>48</v>
      </c>
      <c r="L10" s="86" t="s">
        <v>507</v>
      </c>
      <c r="M10" s="87"/>
      <c r="N10" s="86"/>
      <c r="O10" s="86"/>
      <c r="P10" s="83"/>
    </row>
    <row r="11" spans="1:23" ht="33" x14ac:dyDescent="0.3">
      <c r="A11" s="83">
        <f t="shared" si="0"/>
        <v>8</v>
      </c>
      <c r="B11" s="74" t="s">
        <v>461</v>
      </c>
      <c r="C11" s="84" t="s">
        <v>497</v>
      </c>
      <c r="D11" s="85" t="s">
        <v>542</v>
      </c>
      <c r="E11" s="83">
        <v>2</v>
      </c>
      <c r="F11" s="86">
        <v>5.5</v>
      </c>
      <c r="G11" s="85" t="s">
        <v>504</v>
      </c>
      <c r="H11" s="83"/>
      <c r="I11" s="86" t="s">
        <v>498</v>
      </c>
      <c r="J11" s="83">
        <v>1.58</v>
      </c>
      <c r="K11" s="86" t="s">
        <v>48</v>
      </c>
      <c r="L11" s="86" t="s">
        <v>508</v>
      </c>
      <c r="M11" s="87"/>
      <c r="N11" s="86"/>
      <c r="O11" s="86"/>
      <c r="P11" s="83"/>
    </row>
    <row r="12" spans="1:23" ht="37.5" x14ac:dyDescent="0.3">
      <c r="A12" s="83">
        <f t="shared" si="0"/>
        <v>9</v>
      </c>
      <c r="B12" s="74" t="s">
        <v>462</v>
      </c>
      <c r="C12" s="84" t="s">
        <v>497</v>
      </c>
      <c r="D12" s="85" t="s">
        <v>542</v>
      </c>
      <c r="E12" s="83">
        <v>2</v>
      </c>
      <c r="F12" s="86">
        <v>5</v>
      </c>
      <c r="G12" s="85" t="s">
        <v>326</v>
      </c>
      <c r="H12" s="83"/>
      <c r="I12" s="86" t="s">
        <v>498</v>
      </c>
      <c r="J12" s="83">
        <v>1.59</v>
      </c>
      <c r="K12" s="86" t="s">
        <v>48</v>
      </c>
      <c r="L12" s="86" t="s">
        <v>509</v>
      </c>
      <c r="M12" s="87"/>
      <c r="N12" s="86"/>
      <c r="O12" s="86"/>
      <c r="P12" s="83"/>
    </row>
    <row r="13" spans="1:23" ht="33" x14ac:dyDescent="0.3">
      <c r="A13" s="83">
        <f t="shared" si="0"/>
        <v>10</v>
      </c>
      <c r="B13" s="74" t="s">
        <v>463</v>
      </c>
      <c r="C13" s="84" t="s">
        <v>497</v>
      </c>
      <c r="D13" s="85" t="s">
        <v>542</v>
      </c>
      <c r="E13" s="83">
        <v>2</v>
      </c>
      <c r="F13" s="86">
        <v>7</v>
      </c>
      <c r="G13" s="85" t="s">
        <v>326</v>
      </c>
      <c r="H13" s="83"/>
      <c r="I13" s="86" t="s">
        <v>500</v>
      </c>
      <c r="J13" s="83">
        <v>1.1399999999999999</v>
      </c>
      <c r="K13" s="86" t="s">
        <v>48</v>
      </c>
      <c r="L13" s="86" t="s">
        <v>510</v>
      </c>
      <c r="M13" s="87"/>
      <c r="N13" s="86"/>
      <c r="O13" s="86"/>
      <c r="P13" s="83"/>
    </row>
    <row r="14" spans="1:23" ht="33" x14ac:dyDescent="0.3">
      <c r="A14" s="83">
        <f t="shared" si="0"/>
        <v>11</v>
      </c>
      <c r="B14" s="74" t="s">
        <v>464</v>
      </c>
      <c r="C14" s="84" t="s">
        <v>497</v>
      </c>
      <c r="D14" s="85" t="s">
        <v>542</v>
      </c>
      <c r="E14" s="83">
        <v>2</v>
      </c>
      <c r="F14" s="86">
        <v>6.5</v>
      </c>
      <c r="G14" s="85" t="s">
        <v>326</v>
      </c>
      <c r="H14" s="83" t="s">
        <v>500</v>
      </c>
      <c r="I14" s="86"/>
      <c r="J14" s="83">
        <v>3.52</v>
      </c>
      <c r="K14" s="86" t="s">
        <v>48</v>
      </c>
      <c r="L14" s="86" t="s">
        <v>511</v>
      </c>
      <c r="M14" s="87"/>
      <c r="N14" s="86"/>
      <c r="O14" s="86"/>
      <c r="P14" s="83"/>
    </row>
    <row r="15" spans="1:23" ht="33" x14ac:dyDescent="0.3">
      <c r="A15" s="83">
        <f t="shared" si="0"/>
        <v>12</v>
      </c>
      <c r="B15" s="74" t="s">
        <v>465</v>
      </c>
      <c r="C15" s="84" t="s">
        <v>497</v>
      </c>
      <c r="D15" s="85" t="s">
        <v>542</v>
      </c>
      <c r="E15" s="83">
        <v>2</v>
      </c>
      <c r="F15" s="86">
        <v>6.5</v>
      </c>
      <c r="G15" s="85" t="s">
        <v>504</v>
      </c>
      <c r="H15" s="83" t="s">
        <v>500</v>
      </c>
      <c r="I15" s="86"/>
      <c r="J15" s="83">
        <v>5.98</v>
      </c>
      <c r="K15" s="86" t="s">
        <v>48</v>
      </c>
      <c r="L15" s="86" t="s">
        <v>512</v>
      </c>
      <c r="M15" s="87"/>
      <c r="N15" s="86"/>
      <c r="O15" s="86"/>
      <c r="P15" s="83"/>
    </row>
    <row r="16" spans="1:23" s="12" customFormat="1" ht="33" x14ac:dyDescent="0.3">
      <c r="A16" s="83">
        <f t="shared" si="0"/>
        <v>13</v>
      </c>
      <c r="B16" s="74" t="s">
        <v>466</v>
      </c>
      <c r="C16" s="84" t="s">
        <v>497</v>
      </c>
      <c r="D16" s="85" t="s">
        <v>542</v>
      </c>
      <c r="E16" s="83">
        <v>2</v>
      </c>
      <c r="F16" s="86">
        <v>6.5</v>
      </c>
      <c r="G16" s="85" t="s">
        <v>504</v>
      </c>
      <c r="H16" s="83" t="s">
        <v>500</v>
      </c>
      <c r="I16" s="86"/>
      <c r="J16" s="83">
        <v>5.99</v>
      </c>
      <c r="K16" s="86" t="s">
        <v>48</v>
      </c>
      <c r="L16" s="86" t="s">
        <v>513</v>
      </c>
      <c r="M16" s="87"/>
      <c r="N16" s="86"/>
      <c r="O16" s="86"/>
      <c r="P16" s="83"/>
    </row>
    <row r="17" spans="1:16" s="12" customFormat="1" ht="33" x14ac:dyDescent="0.3">
      <c r="A17" s="83">
        <f t="shared" si="0"/>
        <v>14</v>
      </c>
      <c r="B17" s="74" t="s">
        <v>467</v>
      </c>
      <c r="C17" s="84" t="s">
        <v>497</v>
      </c>
      <c r="D17" s="85" t="s">
        <v>542</v>
      </c>
      <c r="E17" s="83">
        <v>2</v>
      </c>
      <c r="F17" s="86">
        <v>6.5</v>
      </c>
      <c r="G17" s="85" t="s">
        <v>326</v>
      </c>
      <c r="H17" s="83"/>
      <c r="I17" s="86" t="s">
        <v>498</v>
      </c>
      <c r="J17" s="83">
        <v>4.68</v>
      </c>
      <c r="K17" s="86" t="s">
        <v>48</v>
      </c>
      <c r="L17" s="86" t="s">
        <v>514</v>
      </c>
      <c r="M17" s="87"/>
      <c r="N17" s="86"/>
      <c r="O17" s="86"/>
      <c r="P17" s="83"/>
    </row>
    <row r="18" spans="1:16" s="12" customFormat="1" ht="33" x14ac:dyDescent="0.3">
      <c r="A18" s="83">
        <f t="shared" si="0"/>
        <v>15</v>
      </c>
      <c r="B18" s="74" t="s">
        <v>468</v>
      </c>
      <c r="C18" s="84" t="s">
        <v>497</v>
      </c>
      <c r="D18" s="85" t="s">
        <v>542</v>
      </c>
      <c r="E18" s="83">
        <v>2</v>
      </c>
      <c r="F18" s="86">
        <v>6.5</v>
      </c>
      <c r="G18" s="85" t="s">
        <v>504</v>
      </c>
      <c r="H18" s="83" t="s">
        <v>500</v>
      </c>
      <c r="I18" s="86"/>
      <c r="J18" s="83">
        <v>1.46</v>
      </c>
      <c r="K18" s="86" t="s">
        <v>48</v>
      </c>
      <c r="L18" s="86" t="s">
        <v>515</v>
      </c>
      <c r="M18" s="87"/>
      <c r="N18" s="86"/>
      <c r="O18" s="86"/>
      <c r="P18" s="83"/>
    </row>
    <row r="19" spans="1:16" s="12" customFormat="1" ht="33" x14ac:dyDescent="0.3">
      <c r="A19" s="83">
        <f t="shared" si="0"/>
        <v>16</v>
      </c>
      <c r="B19" s="74" t="s">
        <v>469</v>
      </c>
      <c r="C19" s="84" t="s">
        <v>497</v>
      </c>
      <c r="D19" s="85" t="s">
        <v>542</v>
      </c>
      <c r="E19" s="83">
        <v>2</v>
      </c>
      <c r="F19" s="86">
        <v>6.5</v>
      </c>
      <c r="G19" s="85" t="s">
        <v>504</v>
      </c>
      <c r="H19" s="83" t="s">
        <v>500</v>
      </c>
      <c r="I19" s="86"/>
      <c r="J19" s="83">
        <v>1.31</v>
      </c>
      <c r="K19" s="86" t="s">
        <v>48</v>
      </c>
      <c r="L19" s="86" t="s">
        <v>516</v>
      </c>
      <c r="M19" s="87"/>
      <c r="N19" s="86"/>
      <c r="O19" s="86"/>
      <c r="P19" s="83"/>
    </row>
    <row r="20" spans="1:16" s="12" customFormat="1" ht="33" x14ac:dyDescent="0.3">
      <c r="A20" s="83">
        <f t="shared" si="0"/>
        <v>17</v>
      </c>
      <c r="B20" s="74" t="s">
        <v>470</v>
      </c>
      <c r="C20" s="84" t="s">
        <v>497</v>
      </c>
      <c r="D20" s="85" t="s">
        <v>542</v>
      </c>
      <c r="E20" s="83">
        <v>2</v>
      </c>
      <c r="F20" s="86">
        <v>6.5</v>
      </c>
      <c r="G20" s="85" t="s">
        <v>504</v>
      </c>
      <c r="H20" s="83" t="s">
        <v>500</v>
      </c>
      <c r="I20" s="86"/>
      <c r="J20" s="83">
        <v>3.62</v>
      </c>
      <c r="K20" s="86" t="s">
        <v>48</v>
      </c>
      <c r="L20" s="86" t="s">
        <v>517</v>
      </c>
      <c r="M20" s="87"/>
      <c r="N20" s="86"/>
      <c r="O20" s="86"/>
      <c r="P20" s="83"/>
    </row>
    <row r="21" spans="1:16" s="12" customFormat="1" ht="37.5" x14ac:dyDescent="0.3">
      <c r="A21" s="83">
        <f t="shared" si="0"/>
        <v>18</v>
      </c>
      <c r="B21" s="74" t="s">
        <v>471</v>
      </c>
      <c r="C21" s="84" t="s">
        <v>497</v>
      </c>
      <c r="D21" s="85" t="s">
        <v>542</v>
      </c>
      <c r="E21" s="83">
        <v>2</v>
      </c>
      <c r="F21" s="86">
        <v>5.5</v>
      </c>
      <c r="G21" s="85" t="s">
        <v>326</v>
      </c>
      <c r="H21" s="83" t="s">
        <v>500</v>
      </c>
      <c r="I21" s="86"/>
      <c r="J21" s="83">
        <v>4.18</v>
      </c>
      <c r="K21" s="86" t="s">
        <v>518</v>
      </c>
      <c r="L21" s="86" t="s">
        <v>519</v>
      </c>
      <c r="M21" s="87"/>
      <c r="N21" s="86" t="s">
        <v>48</v>
      </c>
      <c r="O21" s="86" t="s">
        <v>518</v>
      </c>
      <c r="P21" s="83"/>
    </row>
    <row r="22" spans="1:16" s="12" customFormat="1" ht="33" x14ac:dyDescent="0.3">
      <c r="A22" s="83">
        <f t="shared" si="0"/>
        <v>19</v>
      </c>
      <c r="B22" s="74" t="s">
        <v>472</v>
      </c>
      <c r="C22" s="84" t="s">
        <v>497</v>
      </c>
      <c r="D22" s="85" t="s">
        <v>542</v>
      </c>
      <c r="E22" s="83">
        <v>2</v>
      </c>
      <c r="F22" s="86">
        <v>6</v>
      </c>
      <c r="G22" s="85" t="s">
        <v>504</v>
      </c>
      <c r="H22" s="83" t="s">
        <v>498</v>
      </c>
      <c r="I22" s="86"/>
      <c r="J22" s="83">
        <v>3.09</v>
      </c>
      <c r="K22" s="86" t="s">
        <v>48</v>
      </c>
      <c r="L22" s="86" t="s">
        <v>520</v>
      </c>
      <c r="M22" s="87"/>
      <c r="N22" s="86"/>
      <c r="O22" s="86"/>
      <c r="P22" s="83"/>
    </row>
    <row r="23" spans="1:16" s="12" customFormat="1" ht="33" x14ac:dyDescent="0.3">
      <c r="A23" s="83">
        <f t="shared" si="0"/>
        <v>20</v>
      </c>
      <c r="B23" s="74" t="s">
        <v>473</v>
      </c>
      <c r="C23" s="84" t="s">
        <v>497</v>
      </c>
      <c r="D23" s="85" t="s">
        <v>542</v>
      </c>
      <c r="E23" s="83">
        <v>2</v>
      </c>
      <c r="F23" s="86">
        <v>7</v>
      </c>
      <c r="G23" s="85" t="s">
        <v>504</v>
      </c>
      <c r="H23" s="83" t="s">
        <v>500</v>
      </c>
      <c r="I23" s="86"/>
      <c r="J23" s="83"/>
      <c r="K23" s="86"/>
      <c r="L23" s="86"/>
      <c r="M23" s="87">
        <v>3.9</v>
      </c>
      <c r="N23" s="86" t="s">
        <v>48</v>
      </c>
      <c r="O23" s="86" t="s">
        <v>521</v>
      </c>
      <c r="P23" s="83"/>
    </row>
    <row r="24" spans="1:16" s="12" customFormat="1" ht="37.5" x14ac:dyDescent="0.3">
      <c r="A24" s="83">
        <f t="shared" si="0"/>
        <v>21</v>
      </c>
      <c r="B24" s="74" t="s">
        <v>474</v>
      </c>
      <c r="C24" s="84" t="s">
        <v>497</v>
      </c>
      <c r="D24" s="85" t="s">
        <v>542</v>
      </c>
      <c r="E24" s="83">
        <v>2</v>
      </c>
      <c r="F24" s="86">
        <v>6.5</v>
      </c>
      <c r="G24" s="85" t="s">
        <v>504</v>
      </c>
      <c r="H24" s="83" t="s">
        <v>500</v>
      </c>
      <c r="I24" s="86"/>
      <c r="J24" s="83">
        <v>4.6500000000000004</v>
      </c>
      <c r="K24" s="86" t="s">
        <v>48</v>
      </c>
      <c r="L24" s="86" t="s">
        <v>522</v>
      </c>
      <c r="M24" s="87"/>
      <c r="N24" s="86"/>
      <c r="O24" s="86"/>
      <c r="P24" s="83"/>
    </row>
    <row r="25" spans="1:16" s="12" customFormat="1" ht="33" x14ac:dyDescent="0.3">
      <c r="A25" s="83">
        <f t="shared" si="0"/>
        <v>22</v>
      </c>
      <c r="B25" s="74" t="s">
        <v>475</v>
      </c>
      <c r="C25" s="84" t="s">
        <v>497</v>
      </c>
      <c r="D25" s="85" t="s">
        <v>542</v>
      </c>
      <c r="E25" s="83">
        <v>2</v>
      </c>
      <c r="F25" s="86">
        <v>5</v>
      </c>
      <c r="G25" s="85" t="s">
        <v>326</v>
      </c>
      <c r="H25" s="83" t="s">
        <v>498</v>
      </c>
      <c r="I25" s="86"/>
      <c r="J25" s="83">
        <v>2.2200000000000002</v>
      </c>
      <c r="K25" s="86" t="s">
        <v>48</v>
      </c>
      <c r="L25" s="86" t="s">
        <v>523</v>
      </c>
      <c r="M25" s="87"/>
      <c r="N25" s="86"/>
      <c r="O25" s="86"/>
      <c r="P25" s="83"/>
    </row>
    <row r="26" spans="1:16" s="12" customFormat="1" ht="33" x14ac:dyDescent="0.3">
      <c r="A26" s="83">
        <f t="shared" si="0"/>
        <v>23</v>
      </c>
      <c r="B26" s="74" t="s">
        <v>476</v>
      </c>
      <c r="C26" s="84" t="s">
        <v>497</v>
      </c>
      <c r="D26" s="85" t="s">
        <v>542</v>
      </c>
      <c r="E26" s="83">
        <v>2</v>
      </c>
      <c r="F26" s="86">
        <v>5.5</v>
      </c>
      <c r="G26" s="85" t="s">
        <v>326</v>
      </c>
      <c r="H26" s="83" t="s">
        <v>498</v>
      </c>
      <c r="I26" s="86"/>
      <c r="J26" s="83">
        <v>5.37</v>
      </c>
      <c r="K26" s="86" t="s">
        <v>48</v>
      </c>
      <c r="L26" s="86" t="s">
        <v>524</v>
      </c>
      <c r="M26" s="87"/>
      <c r="N26" s="86"/>
      <c r="O26" s="86"/>
      <c r="P26" s="83"/>
    </row>
    <row r="27" spans="1:16" s="12" customFormat="1" ht="33" x14ac:dyDescent="0.3">
      <c r="A27" s="83">
        <f t="shared" si="0"/>
        <v>24</v>
      </c>
      <c r="B27" s="74" t="s">
        <v>477</v>
      </c>
      <c r="C27" s="84" t="s">
        <v>497</v>
      </c>
      <c r="D27" s="85" t="s">
        <v>542</v>
      </c>
      <c r="E27" s="83">
        <v>2</v>
      </c>
      <c r="F27" s="86">
        <v>7</v>
      </c>
      <c r="G27" s="85" t="s">
        <v>326</v>
      </c>
      <c r="H27" s="83" t="s">
        <v>500</v>
      </c>
      <c r="I27" s="86"/>
      <c r="J27" s="83">
        <v>3.13</v>
      </c>
      <c r="K27" s="86" t="s">
        <v>48</v>
      </c>
      <c r="L27" s="86" t="s">
        <v>525</v>
      </c>
      <c r="M27" s="87"/>
      <c r="N27" s="86"/>
      <c r="O27" s="86"/>
      <c r="P27" s="83"/>
    </row>
    <row r="28" spans="1:16" s="12" customFormat="1" ht="33" x14ac:dyDescent="0.3">
      <c r="A28" s="83">
        <f t="shared" si="0"/>
        <v>25</v>
      </c>
      <c r="B28" s="74" t="s">
        <v>478</v>
      </c>
      <c r="C28" s="84" t="s">
        <v>497</v>
      </c>
      <c r="D28" s="85" t="s">
        <v>542</v>
      </c>
      <c r="E28" s="83">
        <v>2</v>
      </c>
      <c r="F28" s="86">
        <v>6</v>
      </c>
      <c r="G28" s="85" t="s">
        <v>326</v>
      </c>
      <c r="H28" s="83" t="s">
        <v>498</v>
      </c>
      <c r="I28" s="86"/>
      <c r="J28" s="83">
        <v>2.66</v>
      </c>
      <c r="K28" s="86" t="s">
        <v>48</v>
      </c>
      <c r="L28" s="86" t="s">
        <v>526</v>
      </c>
      <c r="M28" s="87"/>
      <c r="N28" s="86"/>
      <c r="O28" s="86"/>
      <c r="P28" s="83"/>
    </row>
    <row r="29" spans="1:16" s="12" customFormat="1" ht="33" x14ac:dyDescent="0.3">
      <c r="A29" s="83">
        <f t="shared" si="0"/>
        <v>26</v>
      </c>
      <c r="B29" s="74" t="s">
        <v>479</v>
      </c>
      <c r="C29" s="84" t="s">
        <v>497</v>
      </c>
      <c r="D29" s="85" t="s">
        <v>542</v>
      </c>
      <c r="E29" s="83">
        <v>2</v>
      </c>
      <c r="F29" s="86">
        <v>5.5</v>
      </c>
      <c r="G29" s="85" t="s">
        <v>326</v>
      </c>
      <c r="H29" s="83" t="s">
        <v>498</v>
      </c>
      <c r="I29" s="86"/>
      <c r="J29" s="83">
        <v>3.42</v>
      </c>
      <c r="K29" s="86" t="s">
        <v>48</v>
      </c>
      <c r="L29" s="86" t="s">
        <v>527</v>
      </c>
      <c r="M29" s="87"/>
      <c r="N29" s="86"/>
      <c r="O29" s="86"/>
      <c r="P29" s="83"/>
    </row>
    <row r="30" spans="1:16" s="12" customFormat="1" ht="33" x14ac:dyDescent="0.3">
      <c r="A30" s="83">
        <f t="shared" si="0"/>
        <v>27</v>
      </c>
      <c r="B30" s="74" t="s">
        <v>480</v>
      </c>
      <c r="C30" s="84" t="s">
        <v>497</v>
      </c>
      <c r="D30" s="85" t="s">
        <v>542</v>
      </c>
      <c r="E30" s="83">
        <v>2</v>
      </c>
      <c r="F30" s="86">
        <v>5.5</v>
      </c>
      <c r="G30" s="85" t="s">
        <v>504</v>
      </c>
      <c r="H30" s="83" t="s">
        <v>498</v>
      </c>
      <c r="I30" s="86"/>
      <c r="J30" s="83">
        <v>3.89</v>
      </c>
      <c r="K30" s="86" t="s">
        <v>48</v>
      </c>
      <c r="L30" s="86" t="s">
        <v>528</v>
      </c>
      <c r="M30" s="87"/>
      <c r="N30" s="86"/>
      <c r="O30" s="86"/>
      <c r="P30" s="83"/>
    </row>
    <row r="31" spans="1:16" s="12" customFormat="1" ht="37.5" x14ac:dyDescent="0.3">
      <c r="A31" s="83">
        <f t="shared" si="0"/>
        <v>28</v>
      </c>
      <c r="B31" s="74" t="s">
        <v>481</v>
      </c>
      <c r="C31" s="84" t="s">
        <v>497</v>
      </c>
      <c r="D31" s="85" t="s">
        <v>542</v>
      </c>
      <c r="E31" s="83">
        <v>2</v>
      </c>
      <c r="F31" s="86">
        <v>7</v>
      </c>
      <c r="G31" s="85" t="s">
        <v>326</v>
      </c>
      <c r="H31" s="83" t="s">
        <v>500</v>
      </c>
      <c r="I31" s="86"/>
      <c r="J31" s="83"/>
      <c r="K31" s="86"/>
      <c r="L31" s="86"/>
      <c r="M31" s="87">
        <v>4.45</v>
      </c>
      <c r="N31" s="86" t="s">
        <v>48</v>
      </c>
      <c r="O31" s="86" t="s">
        <v>529</v>
      </c>
      <c r="P31" s="83"/>
    </row>
    <row r="32" spans="1:16" s="12" customFormat="1" ht="33" x14ac:dyDescent="0.3">
      <c r="A32" s="83">
        <f t="shared" si="0"/>
        <v>29</v>
      </c>
      <c r="B32" s="74" t="s">
        <v>482</v>
      </c>
      <c r="C32" s="84" t="s">
        <v>497</v>
      </c>
      <c r="D32" s="85" t="s">
        <v>542</v>
      </c>
      <c r="E32" s="83">
        <v>2</v>
      </c>
      <c r="F32" s="86">
        <v>7</v>
      </c>
      <c r="G32" s="85" t="s">
        <v>504</v>
      </c>
      <c r="H32" s="83"/>
      <c r="I32" s="86" t="s">
        <v>500</v>
      </c>
      <c r="J32" s="83">
        <v>9.7200000000000006</v>
      </c>
      <c r="K32" s="86" t="s">
        <v>48</v>
      </c>
      <c r="L32" s="86" t="s">
        <v>530</v>
      </c>
      <c r="M32" s="87"/>
      <c r="N32" s="86"/>
      <c r="O32" s="86"/>
      <c r="P32" s="83"/>
    </row>
    <row r="33" spans="1:16" s="12" customFormat="1" ht="33" x14ac:dyDescent="0.3">
      <c r="A33" s="83">
        <f t="shared" si="0"/>
        <v>30</v>
      </c>
      <c r="B33" s="74" t="s">
        <v>483</v>
      </c>
      <c r="C33" s="84" t="s">
        <v>497</v>
      </c>
      <c r="D33" s="85" t="s">
        <v>542</v>
      </c>
      <c r="E33" s="83">
        <v>1</v>
      </c>
      <c r="F33" s="86">
        <v>5</v>
      </c>
      <c r="G33" s="85" t="s">
        <v>326</v>
      </c>
      <c r="H33" s="83"/>
      <c r="I33" s="86" t="s">
        <v>498</v>
      </c>
      <c r="J33" s="83">
        <v>1.85</v>
      </c>
      <c r="K33" s="86" t="s">
        <v>48</v>
      </c>
      <c r="L33" s="86" t="s">
        <v>531</v>
      </c>
      <c r="M33" s="87"/>
      <c r="N33" s="86"/>
      <c r="O33" s="86"/>
      <c r="P33" s="83"/>
    </row>
    <row r="34" spans="1:16" s="12" customFormat="1" ht="37.5" x14ac:dyDescent="0.3">
      <c r="A34" s="83">
        <f t="shared" si="0"/>
        <v>31</v>
      </c>
      <c r="B34" s="74" t="s">
        <v>484</v>
      </c>
      <c r="C34" s="84" t="s">
        <v>497</v>
      </c>
      <c r="D34" s="85" t="s">
        <v>542</v>
      </c>
      <c r="E34" s="83">
        <v>1</v>
      </c>
      <c r="F34" s="86">
        <v>5</v>
      </c>
      <c r="G34" s="85" t="s">
        <v>326</v>
      </c>
      <c r="H34" s="83" t="s">
        <v>498</v>
      </c>
      <c r="I34" s="86"/>
      <c r="J34" s="83">
        <v>4.24</v>
      </c>
      <c r="K34" s="86" t="s">
        <v>48</v>
      </c>
      <c r="L34" s="86" t="s">
        <v>532</v>
      </c>
      <c r="M34" s="87"/>
      <c r="N34" s="86"/>
      <c r="O34" s="86"/>
      <c r="P34" s="83"/>
    </row>
    <row r="35" spans="1:16" s="12" customFormat="1" ht="37.5" x14ac:dyDescent="0.3">
      <c r="A35" s="83">
        <f t="shared" si="0"/>
        <v>32</v>
      </c>
      <c r="B35" s="74" t="s">
        <v>485</v>
      </c>
      <c r="C35" s="84" t="s">
        <v>497</v>
      </c>
      <c r="D35" s="85" t="s">
        <v>542</v>
      </c>
      <c r="E35" s="83">
        <v>2</v>
      </c>
      <c r="F35" s="86">
        <v>6.5</v>
      </c>
      <c r="G35" s="85" t="s">
        <v>504</v>
      </c>
      <c r="H35" s="83" t="s">
        <v>500</v>
      </c>
      <c r="I35" s="86"/>
      <c r="J35" s="83">
        <v>11.89</v>
      </c>
      <c r="K35" s="86" t="s">
        <v>48</v>
      </c>
      <c r="L35" s="86" t="s">
        <v>533</v>
      </c>
      <c r="M35" s="87"/>
      <c r="N35" s="86"/>
      <c r="O35" s="86"/>
      <c r="P35" s="83"/>
    </row>
    <row r="36" spans="1:16" s="12" customFormat="1" ht="37.5" x14ac:dyDescent="0.3">
      <c r="A36" s="83">
        <f t="shared" si="0"/>
        <v>33</v>
      </c>
      <c r="B36" s="74" t="s">
        <v>486</v>
      </c>
      <c r="C36" s="84" t="s">
        <v>497</v>
      </c>
      <c r="D36" s="85" t="s">
        <v>542</v>
      </c>
      <c r="E36" s="83">
        <v>2</v>
      </c>
      <c r="F36" s="86">
        <v>7</v>
      </c>
      <c r="G36" s="85" t="s">
        <v>504</v>
      </c>
      <c r="H36" s="83"/>
      <c r="I36" s="86" t="s">
        <v>500</v>
      </c>
      <c r="J36" s="83">
        <v>0.85</v>
      </c>
      <c r="K36" s="86" t="s">
        <v>48</v>
      </c>
      <c r="L36" s="86" t="s">
        <v>534</v>
      </c>
      <c r="M36" s="87"/>
      <c r="N36" s="86"/>
      <c r="O36" s="86"/>
      <c r="P36" s="83"/>
    </row>
    <row r="37" spans="1:16" s="12" customFormat="1" ht="37.5" x14ac:dyDescent="0.3">
      <c r="A37" s="83">
        <f t="shared" si="0"/>
        <v>34</v>
      </c>
      <c r="B37" s="74" t="s">
        <v>487</v>
      </c>
      <c r="C37" s="84" t="s">
        <v>497</v>
      </c>
      <c r="D37" s="85" t="s">
        <v>542</v>
      </c>
      <c r="E37" s="83">
        <v>2</v>
      </c>
      <c r="F37" s="86">
        <v>7</v>
      </c>
      <c r="G37" s="85" t="s">
        <v>326</v>
      </c>
      <c r="H37" s="83"/>
      <c r="I37" s="86" t="s">
        <v>500</v>
      </c>
      <c r="J37" s="83">
        <v>1.88</v>
      </c>
      <c r="K37" s="86" t="s">
        <v>48</v>
      </c>
      <c r="L37" s="86" t="s">
        <v>535</v>
      </c>
      <c r="M37" s="87"/>
      <c r="N37" s="86"/>
      <c r="O37" s="86"/>
      <c r="P37" s="83"/>
    </row>
    <row r="38" spans="1:16" s="12" customFormat="1" ht="37.5" x14ac:dyDescent="0.3">
      <c r="A38" s="83">
        <f t="shared" si="0"/>
        <v>35</v>
      </c>
      <c r="B38" s="74" t="s">
        <v>488</v>
      </c>
      <c r="C38" s="84" t="s">
        <v>497</v>
      </c>
      <c r="D38" s="85" t="s">
        <v>542</v>
      </c>
      <c r="E38" s="83">
        <v>2</v>
      </c>
      <c r="F38" s="86">
        <v>7</v>
      </c>
      <c r="G38" s="85" t="s">
        <v>326</v>
      </c>
      <c r="H38" s="83"/>
      <c r="I38" s="86" t="s">
        <v>500</v>
      </c>
      <c r="J38" s="83">
        <v>3</v>
      </c>
      <c r="K38" s="86" t="s">
        <v>48</v>
      </c>
      <c r="L38" s="86" t="s">
        <v>536</v>
      </c>
      <c r="M38" s="87"/>
      <c r="N38" s="86"/>
      <c r="O38" s="86"/>
      <c r="P38" s="83"/>
    </row>
    <row r="39" spans="1:16" s="12" customFormat="1" ht="37.5" x14ac:dyDescent="0.3">
      <c r="A39" s="83">
        <f t="shared" si="0"/>
        <v>36</v>
      </c>
      <c r="B39" s="74" t="s">
        <v>489</v>
      </c>
      <c r="C39" s="84" t="s">
        <v>497</v>
      </c>
      <c r="D39" s="85" t="s">
        <v>542</v>
      </c>
      <c r="E39" s="83">
        <v>4</v>
      </c>
      <c r="F39" s="86">
        <v>31</v>
      </c>
      <c r="G39" s="85" t="s">
        <v>504</v>
      </c>
      <c r="H39" s="83"/>
      <c r="I39" s="86" t="s">
        <v>537</v>
      </c>
      <c r="J39" s="83"/>
      <c r="K39" s="86"/>
      <c r="L39" s="86"/>
      <c r="M39" s="87">
        <v>1.94</v>
      </c>
      <c r="N39" s="86" t="s">
        <v>48</v>
      </c>
      <c r="O39" s="86" t="s">
        <v>538</v>
      </c>
      <c r="P39" s="83"/>
    </row>
    <row r="40" spans="1:16" s="12" customFormat="1" ht="33" x14ac:dyDescent="0.3">
      <c r="A40" s="83">
        <f t="shared" si="0"/>
        <v>37</v>
      </c>
      <c r="B40" s="74" t="s">
        <v>490</v>
      </c>
      <c r="C40" s="84" t="s">
        <v>497</v>
      </c>
      <c r="D40" s="85" t="s">
        <v>542</v>
      </c>
      <c r="E40" s="83">
        <v>2</v>
      </c>
      <c r="F40" s="86">
        <v>7</v>
      </c>
      <c r="G40" s="85" t="s">
        <v>504</v>
      </c>
      <c r="H40" s="83" t="s">
        <v>500</v>
      </c>
      <c r="I40" s="86"/>
      <c r="J40" s="83">
        <v>0.3</v>
      </c>
      <c r="K40" s="86" t="s">
        <v>48</v>
      </c>
      <c r="L40" s="86" t="s">
        <v>539</v>
      </c>
      <c r="M40" s="87"/>
      <c r="N40" s="86"/>
      <c r="O40" s="86"/>
      <c r="P40" s="83"/>
    </row>
    <row r="41" spans="1:16" s="12" customFormat="1" x14ac:dyDescent="0.3">
      <c r="F41" s="3"/>
      <c r="G41" s="3"/>
      <c r="H41" s="3"/>
      <c r="I41" s="3"/>
      <c r="J41" s="3"/>
      <c r="K41" s="3"/>
      <c r="L41" s="3"/>
      <c r="M41" s="3"/>
    </row>
    <row r="42" spans="1:16" x14ac:dyDescent="0.3">
      <c r="A42" s="89" t="s">
        <v>540</v>
      </c>
      <c r="B42" s="89"/>
      <c r="C42" s="89"/>
      <c r="D42" s="89"/>
      <c r="E42" s="89"/>
      <c r="F42" s="89"/>
    </row>
    <row r="43" spans="1:16" ht="18.75" x14ac:dyDescent="0.3">
      <c r="A43" s="88" t="s">
        <v>541</v>
      </c>
      <c r="B43" s="88"/>
      <c r="C43" s="88"/>
      <c r="D43" s="88"/>
      <c r="E43" s="88"/>
      <c r="F43" s="88"/>
      <c r="G43" s="88"/>
      <c r="H43" s="88"/>
      <c r="I43" s="88"/>
      <c r="J43" s="88"/>
    </row>
    <row r="44" spans="1:16" ht="18.75" x14ac:dyDescent="0.3">
      <c r="A44" s="88" t="s">
        <v>541</v>
      </c>
      <c r="B44" s="88"/>
      <c r="C44" s="88"/>
      <c r="D44" s="88"/>
      <c r="E44" s="88"/>
      <c r="F44" s="88"/>
      <c r="G44" s="88"/>
      <c r="H44" s="88"/>
      <c r="I44" s="88"/>
      <c r="J44" s="88"/>
    </row>
  </sheetData>
  <mergeCells count="14">
    <mergeCell ref="G2:G3"/>
    <mergeCell ref="H2:I2"/>
    <mergeCell ref="J2:L2"/>
    <mergeCell ref="M2:O2"/>
    <mergeCell ref="A42:F42"/>
    <mergeCell ref="A43:J43"/>
    <mergeCell ref="A44:J44"/>
    <mergeCell ref="A2:A3"/>
    <mergeCell ref="B2:B3"/>
    <mergeCell ref="C2:C3"/>
    <mergeCell ref="D2:D3"/>
    <mergeCell ref="E2:E3"/>
    <mergeCell ref="F2:F3"/>
    <mergeCell ref="A1:P1"/>
  </mergeCells>
  <printOptions horizontalCentered="1"/>
  <pageMargins left="0.70866141732283505" right="0.70866141732283505" top="0.4" bottom="0.3" header="0.2" footer="0.31496062992126"/>
  <pageSetup paperSize="9" scale="51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SỞ GTVT HÀ NỘI</vt:lpstr>
      <vt:lpstr>TX SƠN TÂY</vt:lpstr>
      <vt:lpstr>MỸ ĐỨC</vt:lpstr>
      <vt:lpstr>BA VÌ</vt:lpstr>
      <vt:lpstr>'MỸ ĐỨC'!Print_Area</vt:lpstr>
      <vt:lpstr>'SỞ GTVT HÀ NỘI'!Print_Area</vt:lpstr>
      <vt:lpstr>'TX SƠN TÂY'!Print_Area</vt:lpstr>
      <vt:lpstr>'SỞ GTVT HÀ NỘI'!Print_Titles</vt:lpstr>
    </vt:vector>
  </TitlesOfParts>
  <Company>BAN QUYEN 21AK22.COM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Nhulam</cp:lastModifiedBy>
  <cp:lastPrinted>2024-06-10T08:32:50Z</cp:lastPrinted>
  <dcterms:created xsi:type="dcterms:W3CDTF">2024-02-20T02:46:33Z</dcterms:created>
  <dcterms:modified xsi:type="dcterms:W3CDTF">2024-06-10T08:33:22Z</dcterms:modified>
</cp:coreProperties>
</file>